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2.- ITDIF\ITDIF 2018\2 Costos Operativos\"/>
    </mc:Choice>
  </mc:AlternateContent>
  <bookViews>
    <workbookView xWindow="0" yWindow="0" windowWidth="17625" windowHeight="12180" tabRatio="840" firstSheet="1" activeTab="2"/>
  </bookViews>
  <sheets>
    <sheet name="Planes de Manejo (2)" sheetId="11" state="hidden" r:id="rId1"/>
    <sheet name="RESIDUOS FEBRERO" sheetId="7" r:id="rId2"/>
    <sheet name="LICENCIAS VS FEBRERO " sheetId="21" r:id="rId3"/>
    <sheet name="Hoja1" sheetId="20" r:id="rId4"/>
  </sheets>
  <definedNames>
    <definedName name="_xlnm._FilterDatabase" localSheetId="0" hidden="1">'Planes de Manejo (2)'!$B$7:$M$46</definedName>
    <definedName name="_xlnm._FilterDatabase" localSheetId="1" hidden="1">'RESIDUOS FEBRERO'!$B$13:$M$67</definedName>
    <definedName name="_xlnm.Print_Area" localSheetId="2">'LICENCIAS VS FEBRERO '!$A$1:$N$64</definedName>
  </definedNames>
  <calcPr calcId="152511"/>
</workbook>
</file>

<file path=xl/calcChain.xml><?xml version="1.0" encoding="utf-8"?>
<calcChain xmlns="http://schemas.openxmlformats.org/spreadsheetml/2006/main">
  <c r="G61" i="7" l="1"/>
  <c r="G60" i="7"/>
  <c r="G62" i="7"/>
  <c r="G59" i="7"/>
  <c r="G58" i="7"/>
  <c r="G57" i="7"/>
  <c r="G51" i="7"/>
  <c r="I51" i="7"/>
  <c r="G50" i="7"/>
  <c r="I50" i="7"/>
  <c r="G52" i="7"/>
  <c r="I52" i="7"/>
  <c r="G49" i="7"/>
  <c r="I49" i="7"/>
  <c r="G37" i="7"/>
  <c r="I36" i="7"/>
  <c r="G36" i="7"/>
  <c r="G35" i="7"/>
  <c r="G34" i="7"/>
  <c r="I33" i="7"/>
  <c r="G33" i="7"/>
  <c r="G32" i="7"/>
  <c r="G31" i="7"/>
  <c r="G30" i="7"/>
  <c r="G29" i="7"/>
  <c r="I28" i="7"/>
  <c r="G28" i="7"/>
  <c r="G27" i="7"/>
  <c r="I26" i="7"/>
  <c r="G26" i="7"/>
  <c r="I25" i="7"/>
  <c r="G25" i="7"/>
  <c r="I24" i="7"/>
  <c r="G24" i="7"/>
  <c r="G22" i="7"/>
  <c r="G17" i="7"/>
  <c r="G16" i="7"/>
  <c r="G15" i="7"/>
  <c r="G80" i="7"/>
  <c r="G43" i="7"/>
  <c r="G44" i="7"/>
  <c r="G45" i="7"/>
  <c r="G46" i="7"/>
  <c r="G47" i="7"/>
  <c r="G48" i="7"/>
  <c r="G42" i="7"/>
  <c r="G89" i="7" l="1"/>
  <c r="G88" i="7"/>
  <c r="I48" i="7" l="1"/>
  <c r="I47" i="7"/>
  <c r="I46" i="7"/>
  <c r="I45" i="7"/>
  <c r="I44" i="7"/>
  <c r="I43" i="7"/>
  <c r="I42" i="7"/>
  <c r="I62" i="7"/>
  <c r="I59" i="7"/>
  <c r="I58" i="7"/>
  <c r="I57" i="7"/>
  <c r="I14" i="7"/>
  <c r="G14" i="7"/>
  <c r="I26" i="11" l="1"/>
  <c r="G26" i="11"/>
  <c r="I23" i="11"/>
  <c r="G23" i="11"/>
  <c r="I22" i="11"/>
  <c r="G22" i="11"/>
  <c r="I21" i="11"/>
  <c r="G21" i="11"/>
  <c r="I20" i="11"/>
  <c r="G20" i="11"/>
  <c r="I19" i="11"/>
  <c r="G19" i="11"/>
  <c r="I18" i="11"/>
  <c r="G18" i="11"/>
  <c r="I17" i="11"/>
  <c r="G17" i="11"/>
  <c r="I16" i="11"/>
  <c r="G16" i="11"/>
  <c r="I15" i="11"/>
  <c r="G15" i="11"/>
  <c r="I14" i="11"/>
  <c r="G14" i="11"/>
  <c r="I13" i="11"/>
  <c r="G13" i="11"/>
  <c r="I12" i="11"/>
  <c r="G12" i="11"/>
  <c r="I11" i="11"/>
  <c r="G11" i="11"/>
  <c r="I10" i="11"/>
  <c r="G10" i="11"/>
  <c r="I9" i="11"/>
  <c r="G9" i="11"/>
  <c r="I8" i="11"/>
  <c r="G8" i="11"/>
</calcChain>
</file>

<file path=xl/sharedStrings.xml><?xml version="1.0" encoding="utf-8"?>
<sst xmlns="http://schemas.openxmlformats.org/spreadsheetml/2006/main" count="571" uniqueCount="226">
  <si>
    <t>ID</t>
  </si>
  <si>
    <t>Nº DE BITACORA</t>
  </si>
  <si>
    <t>FECHA DE INGRESO</t>
  </si>
  <si>
    <t>FECHA DE VENCIMIENTO PARA ENTREGAR UN RESOLUTIVO</t>
  </si>
  <si>
    <t>MUNICIPIO</t>
  </si>
  <si>
    <t>SITUACIÓN ACTUAL DEL TRAMITE</t>
  </si>
  <si>
    <t>45 DIAS HABILES</t>
  </si>
  <si>
    <t>DIAS EN EL TIEMPO QUE SE CONSTESTO</t>
  </si>
  <si>
    <t>FECHA DE ENTREGA</t>
  </si>
  <si>
    <t>TRATAMIENTO DE RESIDUOS DE MANEJO ESPECIAL</t>
  </si>
  <si>
    <t>RAZÓN SOCIAL</t>
  </si>
  <si>
    <t>DISPOSICIÓN FINAL DE RESIDUOS DE MANEJO ESPECIAL</t>
  </si>
  <si>
    <t>PLANES DE MANEJO DE RESIDUOS DE MANEJO ESPECIAL</t>
  </si>
  <si>
    <t>RAMOS ARIZPE</t>
  </si>
  <si>
    <t>SALTILLO</t>
  </si>
  <si>
    <t>ARTEAGA</t>
  </si>
  <si>
    <t>FIN</t>
  </si>
  <si>
    <t>STABILUS, S.A. DE C.V. PLANTA 3</t>
  </si>
  <si>
    <t>MONCLOVA</t>
  </si>
  <si>
    <t>09 ENE 2014 PM 00001</t>
  </si>
  <si>
    <t>JOHNSON CONTROLS MÉXICO, S. DE R.L. DE C.V.</t>
  </si>
  <si>
    <t>29 ENE 2014 PM 00002</t>
  </si>
  <si>
    <t>COMISIÓN FEDERAL DE ELECTRICIDAD (ZONA DE DISTRIBUCIÓN SALTILLO)</t>
  </si>
  <si>
    <t>17 FEB 2014 PM 00003</t>
  </si>
  <si>
    <t>FIDEICOMISO FIESTA INN MONCLOVA</t>
  </si>
  <si>
    <t>07 MAR 2014 PM 00004</t>
  </si>
  <si>
    <t>12 MAR 2014 PM 00005</t>
  </si>
  <si>
    <t>INDUSTRIAS JOHN DEERE, S.A  DE C.V.</t>
  </si>
  <si>
    <t>GENERADOR DE RESIDUOS DE MANEJO ESPECIAL</t>
  </si>
  <si>
    <t>31 MAR 2014 PM 00006</t>
  </si>
  <si>
    <t>FORMEX MÉXICO, S.A. DE C.V.</t>
  </si>
  <si>
    <t>10 ABR 2014 PM 00007</t>
  </si>
  <si>
    <t>MINERA DEL NORTE, S.A. DE C.V. / UNIDAD MIMOSA MINA ESMERALDA</t>
  </si>
  <si>
    <t>SAN JUAN DE SABINAS</t>
  </si>
  <si>
    <t>10 ABR 2014 PM 00008</t>
  </si>
  <si>
    <t>MINERA DEL NORTE, S.A. DE C.V. / MINA VI UNIDAD MIMOSA</t>
  </si>
  <si>
    <t>MÚZQUIZ</t>
  </si>
  <si>
    <t xml:space="preserve">10 ABR 2014 PM 00009 </t>
  </si>
  <si>
    <t>MINERA DEL NORTE, S.A. DE C.V. / UNIDAD MIMOSA TALLERES</t>
  </si>
  <si>
    <t>10 ABR 2014 PM 00010</t>
  </si>
  <si>
    <t>MINERA DEL NORTE, S.A. DE C.V. / UNIDAD MIMOSA PLANTA PALAÚ</t>
  </si>
  <si>
    <t>21 ABR 2014 PM 00011</t>
  </si>
  <si>
    <t>NAVA</t>
  </si>
  <si>
    <t>CANCELADO</t>
  </si>
  <si>
    <t>WEIDMANN TECNOLOGÍA ELÉCTRICA DE MÉXICO, S.A. DE C.V.</t>
  </si>
  <si>
    <t>30 MAY 2014 PM 00012</t>
  </si>
  <si>
    <t>GRUPO ANTOLÍN SALTILLO, S. DE R.L. DE C.V.</t>
  </si>
  <si>
    <t xml:space="preserve">RECEPCIÓN E INTEGRACIÓN </t>
  </si>
  <si>
    <t>INDUSTRIA VIDRIERA DE COAHUILA, S. DE R.L. DE C.V.</t>
  </si>
  <si>
    <t>03 JUN 2014 APM 000001</t>
  </si>
  <si>
    <t>04 JUN 2014 PM 00013</t>
  </si>
  <si>
    <t>BEBIDAS MUNDIALES, S. DE R.L. DE C.V. PLANTA PIEDRAS NEGRAS</t>
  </si>
  <si>
    <t>10 JUN 2014 PM 00014</t>
  </si>
  <si>
    <t>GENTHERM DE MÉXICO, S.A. DE C.V.            PLANTA 1</t>
  </si>
  <si>
    <t xml:space="preserve">ACUÑA </t>
  </si>
  <si>
    <t>10 JUN 2014 PM 00015</t>
  </si>
  <si>
    <t>GENTHERM DE MÉXICO, S.A. DE C.V.              PLANTA 2</t>
  </si>
  <si>
    <t>EN ESPERA DE INFORMACIÓN</t>
  </si>
  <si>
    <t>24 JUN 2014 PM 00016</t>
  </si>
  <si>
    <t>FECHA DE ACTUALIZACIÓN: 04-JULIO-2014</t>
  </si>
  <si>
    <t>TRANSPORTE DE RESIDUOS DE MANEJO ESPECIAL</t>
  </si>
  <si>
    <t>ALMACENAMIENTO DE RESIDUOS DE MANEJO ESPECIAL</t>
  </si>
  <si>
    <t>RECICLADO DE RESIDUOS DE MANEJO ESPECIAL</t>
  </si>
  <si>
    <t>VELIA DEYANIRA PÉREZ CAMPOS ENCARGADA DEL REGISTRO DE GENERADOR DE RESIDUOS DE MANEJO ESPECIAL</t>
  </si>
  <si>
    <t>BONIFACIO JIMENEZ ANDRES ENCARGADO DEDISPOSICIÓN FINAL DE RESIDUOS DE MANEJO ESPECIAL</t>
  </si>
  <si>
    <t xml:space="preserve">PRESTADORES DE SERVICIOS EN MATERIA DE RESIDUOS DE MANEJO ESPECIAL </t>
  </si>
  <si>
    <t xml:space="preserve">FRANCISCO JAVIER ENCINA DOMINGUEZ ENCARGADO DE PRESTADORES DE SERVICIO EN MATERIA DE RESIDUOS DE MANEJO ESPECIAL </t>
  </si>
  <si>
    <t>VALERIA ABIGAIL TOVAR CASTRO ENCARGADA DE PLAN DE MANEJO DE RESIDUOS DE MANEJO ESPECIAL</t>
  </si>
  <si>
    <t>30 DIAS HABILES</t>
  </si>
  <si>
    <t>NO SE INGRESARON TRAMITES</t>
  </si>
  <si>
    <t>02 FEB 2018 APM 000005</t>
  </si>
  <si>
    <t>ENGICOM, S. DE R.L. DE C.V.</t>
  </si>
  <si>
    <t>PROGRAMACIÓN DE VISITA</t>
  </si>
  <si>
    <t>01 FEB 2018 RRTRME 000005</t>
  </si>
  <si>
    <t>JESUS HUMBERTO ARIZPE FERNANDEZ</t>
  </si>
  <si>
    <t>ACUÑA</t>
  </si>
  <si>
    <t>RECEPCIÓN DEL TRÁMITE</t>
  </si>
  <si>
    <t>01 FEB 2018 RRTRME 000006</t>
  </si>
  <si>
    <t>ISENSA DEL NORTE, S.A. DE C.V.</t>
  </si>
  <si>
    <t>NA</t>
  </si>
  <si>
    <t>BAJA</t>
  </si>
  <si>
    <t>MONTERREY</t>
  </si>
  <si>
    <t>08 FEB 2018 RRTRME 000007</t>
  </si>
  <si>
    <t>ARTURO GALINDO GARCIA</t>
  </si>
  <si>
    <t>CASTAÑOS</t>
  </si>
  <si>
    <t>09 FEB 2018 RRTRME 000008</t>
  </si>
  <si>
    <t>INTERMETALS FRONTERA, S.A. DE C.V.</t>
  </si>
  <si>
    <t>FRONTERA</t>
  </si>
  <si>
    <t>FINALIZADO</t>
  </si>
  <si>
    <t>09 FEB 2018 RRTRME 000009</t>
  </si>
  <si>
    <t>SAN MEX DE COAH, S.A. DE C.V.</t>
  </si>
  <si>
    <t>12 FEB 2018 RRTRME 000010</t>
  </si>
  <si>
    <t>MANUFACTURAS GOCH, S. DE R.L. DE C.V.</t>
  </si>
  <si>
    <t>16 FEB 2018 RRTRME 000011</t>
  </si>
  <si>
    <t>LUIS LAURO GARZA GONZALEZ</t>
  </si>
  <si>
    <t>20 FEB 2018 RRTRME 000012</t>
  </si>
  <si>
    <t>TAYECO, S.A. DE C.V.</t>
  </si>
  <si>
    <t>21 FEB 2018 RRTRME 000013</t>
  </si>
  <si>
    <t>FRANCISCO JAVIER TERRAZAS ESPINOZA</t>
  </si>
  <si>
    <t>01 FEB 2018 RTRME 000004</t>
  </si>
  <si>
    <t>JUAN ALONSO SALINAS</t>
  </si>
  <si>
    <t>SAN NICOLAS, N.L.</t>
  </si>
  <si>
    <t>02 FEB 2018 RTRME 000005</t>
  </si>
  <si>
    <t>SERVICIOS FRONTERIZOS E INTERNACIONALES EN GESTIÓN DE RESIDUOS COAH MEX, S.A. DE C.V.</t>
  </si>
  <si>
    <t>06 FEB 2018 RTRME 000006</t>
  </si>
  <si>
    <t>DISTRUIDORA OLPEGA, S.A. DE C.V.</t>
  </si>
  <si>
    <t>GRAL. ESCOBEDO</t>
  </si>
  <si>
    <t>16 FEB 2018 RTRME 000007</t>
  </si>
  <si>
    <t>NONA SOFIA SALINAS GONZALEZ</t>
  </si>
  <si>
    <t>19 FEB 2018 RTRME 000008</t>
  </si>
  <si>
    <t>RENDIMIENTOS GRASOS, S.A. DE C.V.</t>
  </si>
  <si>
    <t>EL CARMNEN, N.L.</t>
  </si>
  <si>
    <t>19 FEB 2018 RTRME 000009</t>
  </si>
  <si>
    <t>MELITON ARNOLDO MORALES RAMOS</t>
  </si>
  <si>
    <t>28 FEB 2018 RTRME 000011</t>
  </si>
  <si>
    <t>ISNSA DEL NORTE, S.A. DE C.V.</t>
  </si>
  <si>
    <t>DEUTSHE BONK MEXICO, S.A. DE C.V.</t>
  </si>
  <si>
    <t>08 FEB 2018RGRME 000003</t>
  </si>
  <si>
    <t>02 FEB 2018 ARGRME 000006</t>
  </si>
  <si>
    <t>ENGICOM S. DE R.L. DE C.V.</t>
  </si>
  <si>
    <t>09 FEB 2018 ARGRME 000007</t>
  </si>
  <si>
    <t>AEES MANUFACTURERA PLANTA AC 1</t>
  </si>
  <si>
    <t>PROCESO DE EVALUACION</t>
  </si>
  <si>
    <t>09 FEB 2018 ARGRME 000008</t>
  </si>
  <si>
    <t>AEES MANUFACTURERA PLANTA AC 4</t>
  </si>
  <si>
    <t>16 FEB 2018 AARME 000002</t>
  </si>
  <si>
    <t>23 FEB 2018 AARME 000003</t>
  </si>
  <si>
    <t>GREEN BIOMASS DE MEXICO, S.A. DE C.V.</t>
  </si>
  <si>
    <t>02 FEB 2018 RAARME 000007</t>
  </si>
  <si>
    <t>ALEJO GONSALEZ FRANCO</t>
  </si>
  <si>
    <t>08 FEB 2018 RAARME 000008</t>
  </si>
  <si>
    <t>09 FB 2018 RAARME 000009</t>
  </si>
  <si>
    <t>SAN MEZ DE COAH, S.A. DE C.V.</t>
  </si>
  <si>
    <t>09 FEB 2018 RAARME 000009</t>
  </si>
  <si>
    <t>INTERMETALS FRONERA, S.A. DE C.V.</t>
  </si>
  <si>
    <t>16 FEB 2018 RAARME 000010</t>
  </si>
  <si>
    <t>20 FEB 2018 RAARME 000012</t>
  </si>
  <si>
    <t>22 FEB 2018 RAARME 000013</t>
  </si>
  <si>
    <t>ALTOS HORNOS DE MÉXICO, S.A.B. DE C.V.</t>
  </si>
  <si>
    <t>26 FEB 2018 RAARME 000014</t>
  </si>
  <si>
    <t>B&amp;B PLASTICS DE MÉXICO, S.A. DE C.V.</t>
  </si>
  <si>
    <t>28 FEB 2018 RAARME 000015</t>
  </si>
  <si>
    <t>23 FEB 2018 TRME 000001</t>
  </si>
  <si>
    <t>01 FEB 2018 RTRME 000005</t>
  </si>
  <si>
    <t>JESÚS HUMBERTO ARIZPE FERNANDEZ</t>
  </si>
  <si>
    <t>09 FEB 2018 RTRME 000006</t>
  </si>
  <si>
    <t>LUIS LAURO GARZA</t>
  </si>
  <si>
    <t>20 FEB 2018 RTRME 000008</t>
  </si>
  <si>
    <t>26 FEB 2018 RTRME 000009</t>
  </si>
  <si>
    <t>PROMOTORA DE SERVICIOS INTEGRALES DE ACUÑA</t>
  </si>
  <si>
    <t>Fecha de Actualizacion: 28/02/2018</t>
  </si>
  <si>
    <t>REBECA ALARCÓN ZAMORA ENCARGADA DEL REGISTRO COMO RECOLECCIÓN Y/O TRANSPORTE DE RESIDUOS DE MANEJO ESPECIAL</t>
  </si>
  <si>
    <t>NORMA ALICIA RODRIGUEZ LOPEZ ENCARGADA DE ALMACENAMIENTO Y TRATAMIENTO DE RESIDUOS Y MANEJO ESPECIALL</t>
  </si>
  <si>
    <t>NORMA ALICIA RODRIGUEZ LOPEZ ENCARGADA DE ALMACENAMIENTO Y TRATAMIENTO DE RESIDUOS Y MANEJO ESPECIAL</t>
  </si>
  <si>
    <t>En relación al pago por concepto del trámite antes descrito, éste no ingresa a ninguna cuenta de la Secretaría de Medio Ambiente y Desarrollo Urbano, ya que el pago es captado por la Secretaría de Finanzas del Gobierno del Estado.</t>
  </si>
  <si>
    <r>
      <rPr>
        <b/>
        <sz val="8"/>
        <color indexed="8"/>
        <rFont val="Arial"/>
        <family val="2"/>
      </rPr>
      <t>Mapa Georeferenciado:</t>
    </r>
    <r>
      <rPr>
        <sz val="8"/>
        <color indexed="8"/>
        <rFont val="Arial"/>
        <family val="2"/>
      </rPr>
      <t xml:space="preserve"> NA</t>
    </r>
  </si>
  <si>
    <r>
      <rPr>
        <b/>
        <sz val="8"/>
        <color indexed="8"/>
        <rFont val="Arial"/>
        <family val="2"/>
      </rPr>
      <t>Foto:</t>
    </r>
    <r>
      <rPr>
        <sz val="8"/>
        <color indexed="8"/>
        <rFont val="Arial"/>
        <family val="2"/>
      </rPr>
      <t xml:space="preserve"> NA</t>
    </r>
  </si>
  <si>
    <r>
      <rPr>
        <b/>
        <sz val="8"/>
        <color indexed="8"/>
        <rFont val="Arial"/>
        <family val="2"/>
      </rPr>
      <t>Clausura:</t>
    </r>
    <r>
      <rPr>
        <sz val="8"/>
        <color indexed="8"/>
        <rFont val="Arial"/>
        <family val="2"/>
      </rPr>
      <t xml:space="preserve"> NA</t>
    </r>
  </si>
  <si>
    <r>
      <rPr>
        <b/>
        <sz val="8"/>
        <rFont val="Arial"/>
        <family val="2"/>
      </rPr>
      <t>Multas:</t>
    </r>
    <r>
      <rPr>
        <sz val="8"/>
        <rFont val="Arial"/>
        <family val="2"/>
      </rPr>
      <t xml:space="preserve"> NA</t>
    </r>
  </si>
  <si>
    <r>
      <t xml:space="preserve">Horarios: </t>
    </r>
    <r>
      <rPr>
        <sz val="8"/>
        <color indexed="8"/>
        <rFont val="Arial"/>
        <family val="2"/>
      </rPr>
      <t>NA</t>
    </r>
  </si>
  <si>
    <t>LUIS ARMANDO ESQUIVEL IBARRA</t>
  </si>
  <si>
    <t>JIMENEZ</t>
  </si>
  <si>
    <t>003188</t>
  </si>
  <si>
    <t>Anual</t>
  </si>
  <si>
    <t>Caza</t>
  </si>
  <si>
    <t>Licencia</t>
  </si>
  <si>
    <t>ALEJANDRO MURRA SANCHEZ</t>
  </si>
  <si>
    <t>TORREON</t>
  </si>
  <si>
    <t>003182</t>
  </si>
  <si>
    <t>JOSE ARTURO ROLDAN ARREOLA</t>
  </si>
  <si>
    <t>003175</t>
  </si>
  <si>
    <t>EDUARDO SALVADOR DE LAS FUENTES RAMIREZ</t>
  </si>
  <si>
    <t>002966</t>
  </si>
  <si>
    <t>ROBERTO DURON TREVIÑO</t>
  </si>
  <si>
    <t>002748</t>
  </si>
  <si>
    <t>ARMANDO GALINDO DAVILA</t>
  </si>
  <si>
    <t>PIEDRAS NEGRAS</t>
  </si>
  <si>
    <t>002202</t>
  </si>
  <si>
    <t>JESUS EDUARDO VILLARRUEL GARCIA</t>
  </si>
  <si>
    <t>002038</t>
  </si>
  <si>
    <t>SANTOS ANTONIO AYALA BARRERA</t>
  </si>
  <si>
    <t>000593</t>
  </si>
  <si>
    <t>ARTURO GUZMAN PEÑA</t>
  </si>
  <si>
    <t>003187</t>
  </si>
  <si>
    <t>ERASTO MONSIVAIS GAYTAN</t>
  </si>
  <si>
    <t>001328</t>
  </si>
  <si>
    <t>LUIS HUMBERTO CARDENAS GOMEZ</t>
  </si>
  <si>
    <t>SABINAS</t>
  </si>
  <si>
    <t>000413</t>
  </si>
  <si>
    <t>JORGE HUMBERTO GARZA ABREGO</t>
  </si>
  <si>
    <t>003186</t>
  </si>
  <si>
    <t>JOSE ANGEL HERNANDEZ GAYTAN</t>
  </si>
  <si>
    <t>001891</t>
  </si>
  <si>
    <t>JAIRO MENDOZA RUELAS</t>
  </si>
  <si>
    <t>003185</t>
  </si>
  <si>
    <t>ENRIQUE GARCIA PEREZ</t>
  </si>
  <si>
    <t>003148</t>
  </si>
  <si>
    <t>Artículo 96, Párrafo Tercero de la Ley General de Vida Silvestre</t>
  </si>
  <si>
    <t>ENRIQUE GARCIA GUTIERREZ</t>
  </si>
  <si>
    <t>003183</t>
  </si>
  <si>
    <t>Dirección</t>
  </si>
  <si>
    <t>Giro</t>
  </si>
  <si>
    <t>Nombre Comercial</t>
  </si>
  <si>
    <t>Usuario/o Comodatario</t>
  </si>
  <si>
    <t>Fundamento Legal</t>
  </si>
  <si>
    <t>Titular</t>
  </si>
  <si>
    <t>Lugar  y Fecha de expedición</t>
  </si>
  <si>
    <t>Número de Licencia</t>
  </si>
  <si>
    <t>Vigencia</t>
  </si>
  <si>
    <t>Razón Social</t>
  </si>
  <si>
    <t>Tipo</t>
  </si>
  <si>
    <t>Concesión o Licencia</t>
  </si>
  <si>
    <t>LICENCIA DE PRESTADOR DE SERVICIOS</t>
  </si>
  <si>
    <t>En relación al pago por concepto del trámite antes descrito, éste no ingresa a ninguna cuenta de la Secretaría de Medio Ambiente de Coahuila, ya que el pago es captado por la Secretaría de Finanzas del Gobierno del Estado.</t>
  </si>
  <si>
    <t>Artículos 96, Segundo Párrafo de la Ley General de Vida Silvestre y 117 y 118 del Reglamento de la Ley General de Vida Silvestre.</t>
  </si>
  <si>
    <t>No hubo ningún trámite de este tipo en el mes que se reporta.</t>
  </si>
  <si>
    <t xml:space="preserve">Razón Social </t>
  </si>
  <si>
    <t>LICENCIAS DE VIDA SILVESTRE</t>
  </si>
  <si>
    <t> La Secretaría de Medio Ambiente y Desarrollo Urbano es responsable del manejo de datos personales proporcionados por usted, de conformidad con lo establecido en la Ley de Acceso a la Información Pública para el Estado de Coahuila de Zaragoza, los cuales son únicamente para control interno, y cumplir con las obligaciones derivadas del Programa. </t>
  </si>
  <si>
    <t>Información pública mínima que la Secretaría de Medio Ambiente y Desarrollo Urbano está obligada a publicar mensualmente de conformidad con el artículo 21 fracción XXXVI de la Ley de Acceso a la Información Pública para el Estado de Coahuila.</t>
  </si>
  <si>
    <t>DEL 01 AL 28 DE FEBRERO DEL 2018</t>
  </si>
  <si>
    <t>DIRECTOR DE RECURSOS FORESTALES Y VIDA SILVESTRE</t>
  </si>
  <si>
    <t>ING. JORGE LUIS GUERRERO SALCEDO</t>
  </si>
  <si>
    <t>SUBDIRECCIÓN DE VIDA SILVESTRE</t>
  </si>
  <si>
    <t>DIRECCIÓN DE RECURSOS FORESTALES Y VIDA SILVESTRE</t>
  </si>
  <si>
    <t xml:space="preserve">SUBSECRETARÍA DE RECURSOS NATURALES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</si>
</sst>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yy;@"/>
    <numFmt numFmtId="165" formatCode="###0;###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8"/>
      <color theme="1"/>
      <name val="Arial Narrow"/>
      <family val="2"/>
    </font>
    <font>
      <b/>
      <sz val="11"/>
      <color theme="0"/>
      <name val="Arial Narrow"/>
      <family val="2"/>
    </font>
    <font>
      <sz val="10"/>
      <name val="Arial Narrow"/>
      <family val="2"/>
    </font>
    <font>
      <sz val="10"/>
      <color theme="0"/>
      <name val="Arial Narrow"/>
      <family val="2"/>
    </font>
    <font>
      <sz val="10"/>
      <name val="Arial"/>
      <family val="2"/>
    </font>
    <font>
      <sz val="10"/>
      <color rgb="FF000000"/>
      <name val="Arial Narrow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9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Arial"/>
      <family val="2"/>
    </font>
    <font>
      <u/>
      <sz val="10"/>
      <color indexed="12"/>
      <name val="Arial"/>
      <family val="2"/>
    </font>
    <font>
      <sz val="10"/>
      <name val="MS Sans Serif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1">
    <xf numFmtId="0" fontId="0" fillId="0" borderId="0"/>
    <xf numFmtId="0" fontId="10" fillId="0" borderId="0"/>
    <xf numFmtId="0" fontId="30" fillId="0" borderId="0" applyNumberFormat="0" applyFill="0" applyBorder="0" applyAlignment="0" applyProtection="0">
      <alignment vertical="top"/>
      <protection locked="0"/>
    </xf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31" fillId="0" borderId="0"/>
    <xf numFmtId="0" fontId="32" fillId="0" borderId="0"/>
  </cellStyleXfs>
  <cellXfs count="204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6" fontId="5" fillId="0" borderId="1" xfId="0" applyNumberFormat="1" applyFont="1" applyBorder="1" applyAlignment="1">
      <alignment horizontal="center" vertical="center"/>
    </xf>
    <xf numFmtId="0" fontId="5" fillId="0" borderId="0" xfId="0" applyFont="1"/>
    <xf numFmtId="16" fontId="5" fillId="0" borderId="0" xfId="0" applyNumberFormat="1" applyFont="1"/>
    <xf numFmtId="16" fontId="1" fillId="0" borderId="0" xfId="0" applyNumberFormat="1" applyFont="1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5" fillId="0" borderId="1" xfId="0" applyFont="1" applyFill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1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5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/>
    <xf numFmtId="16" fontId="1" fillId="0" borderId="0" xfId="0" applyNumberFormat="1" applyFont="1" applyFill="1"/>
    <xf numFmtId="0" fontId="1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16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15" fontId="5" fillId="0" borderId="0" xfId="0" applyNumberFormat="1" applyFont="1" applyBorder="1" applyAlignment="1">
      <alignment horizontal="center" vertical="center"/>
    </xf>
    <xf numFmtId="1" fontId="8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16" fontId="5" fillId="0" borderId="0" xfId="0" applyNumberFormat="1" applyFont="1" applyFill="1" applyBorder="1" applyAlignment="1">
      <alignment horizontal="center" vertical="center"/>
    </xf>
    <xf numFmtId="15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5" fontId="1" fillId="0" borderId="0" xfId="0" applyNumberFormat="1" applyFont="1"/>
    <xf numFmtId="15" fontId="1" fillId="0" borderId="0" xfId="0" applyNumberFormat="1" applyFont="1" applyFill="1"/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5" fontId="5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" fontId="8" fillId="0" borderId="0" xfId="0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15" fontId="5" fillId="3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5" fontId="5" fillId="0" borderId="1" xfId="0" applyNumberFormat="1" applyFont="1" applyBorder="1" applyAlignment="1">
      <alignment horizontal="center" vertical="center" wrapText="1"/>
    </xf>
    <xf numFmtId="164" fontId="8" fillId="3" borderId="0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 wrapText="1"/>
    </xf>
    <xf numFmtId="15" fontId="5" fillId="0" borderId="0" xfId="0" applyNumberFormat="1" applyFont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 wrapText="1"/>
    </xf>
    <xf numFmtId="0" fontId="5" fillId="0" borderId="1" xfId="0" quotePrefix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65" fontId="11" fillId="0" borderId="1" xfId="0" applyNumberFormat="1" applyFont="1" applyFill="1" applyBorder="1" applyAlignment="1">
      <alignment horizontal="center" vertical="center" wrapText="1"/>
    </xf>
    <xf numFmtId="1" fontId="8" fillId="3" borderId="1" xfId="0" applyNumberFormat="1" applyFont="1" applyFill="1" applyBorder="1" applyAlignment="1">
      <alignment horizontal="center" vertical="center"/>
    </xf>
    <xf numFmtId="15" fontId="5" fillId="0" borderId="0" xfId="0" applyNumberFormat="1" applyFont="1" applyAlignment="1">
      <alignment horizontal="center" vertical="center"/>
    </xf>
    <xf numFmtId="1" fontId="9" fillId="3" borderId="1" xfId="0" applyNumberFormat="1" applyFont="1" applyFill="1" applyBorder="1" applyAlignment="1">
      <alignment horizontal="center" vertical="center"/>
    </xf>
    <xf numFmtId="16" fontId="5" fillId="0" borderId="0" xfId="0" applyNumberFormat="1" applyFont="1" applyFill="1" applyAlignment="1">
      <alignment horizontal="center" vertical="center"/>
    </xf>
    <xf numFmtId="15" fontId="4" fillId="0" borderId="0" xfId="0" applyNumberFormat="1" applyFont="1" applyAlignment="1">
      <alignment horizontal="center" vertical="center"/>
    </xf>
    <xf numFmtId="16" fontId="4" fillId="0" borderId="0" xfId="0" applyNumberFormat="1" applyFont="1" applyFill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12" fillId="0" borderId="1" xfId="0" applyNumberFormat="1" applyFont="1" applyFill="1" applyBorder="1" applyAlignment="1">
      <alignment horizontal="center" vertical="center"/>
    </xf>
    <xf numFmtId="1" fontId="13" fillId="0" borderId="1" xfId="0" applyNumberFormat="1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14" fontId="5" fillId="0" borderId="1" xfId="0" applyNumberFormat="1" applyFont="1" applyFill="1" applyBorder="1" applyAlignment="1">
      <alignment horizontal="left" wrapText="1"/>
    </xf>
    <xf numFmtId="164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wrapText="1"/>
    </xf>
    <xf numFmtId="14" fontId="5" fillId="0" borderId="0" xfId="0" applyNumberFormat="1" applyFont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/>
    </xf>
    <xf numFmtId="14" fontId="5" fillId="3" borderId="1" xfId="0" applyNumberFormat="1" applyFont="1" applyFill="1" applyBorder="1" applyAlignment="1">
      <alignment horizontal="center" vertical="center"/>
    </xf>
    <xf numFmtId="14" fontId="5" fillId="0" borderId="0" xfId="0" applyNumberFormat="1" applyFont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14" fontId="5" fillId="0" borderId="7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wrapText="1"/>
    </xf>
    <xf numFmtId="0" fontId="5" fillId="0" borderId="7" xfId="0" applyFont="1" applyFill="1" applyBorder="1" applyAlignment="1">
      <alignment horizontal="left" wrapText="1"/>
    </xf>
    <xf numFmtId="14" fontId="5" fillId="0" borderId="7" xfId="0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164" fontId="12" fillId="0" borderId="7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4" fontId="5" fillId="0" borderId="5" xfId="0" applyNumberFormat="1" applyFont="1" applyBorder="1" applyAlignment="1">
      <alignment horizontal="center" vertical="center" wrapText="1"/>
    </xf>
    <xf numFmtId="14" fontId="4" fillId="0" borderId="6" xfId="0" applyNumberFormat="1" applyFont="1" applyBorder="1" applyAlignment="1">
      <alignment horizontal="center" vertical="center" wrapText="1"/>
    </xf>
    <xf numFmtId="15" fontId="5" fillId="0" borderId="7" xfId="0" applyNumberFormat="1" applyFont="1" applyFill="1" applyBorder="1" applyAlignment="1">
      <alignment horizontal="center" vertical="center"/>
    </xf>
    <xf numFmtId="15" fontId="8" fillId="0" borderId="0" xfId="0" applyNumberFormat="1" applyFont="1" applyFill="1" applyBorder="1" applyAlignment="1">
      <alignment horizontal="center" vertical="center" wrapText="1"/>
    </xf>
    <xf numFmtId="1" fontId="9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right"/>
    </xf>
    <xf numFmtId="0" fontId="16" fillId="0" borderId="0" xfId="0" applyFont="1" applyBorder="1"/>
    <xf numFmtId="0" fontId="16" fillId="0" borderId="0" xfId="0" applyFont="1" applyBorder="1" applyAlignment="1">
      <alignment horizontal="left"/>
    </xf>
    <xf numFmtId="0" fontId="21" fillId="0" borderId="0" xfId="0" applyFont="1" applyBorder="1" applyAlignment="1">
      <alignment horizontal="center" vertical="center"/>
    </xf>
    <xf numFmtId="0" fontId="23" fillId="0" borderId="0" xfId="0" applyFont="1" applyBorder="1"/>
    <xf numFmtId="0" fontId="16" fillId="0" borderId="5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vertical="center" wrapText="1"/>
    </xf>
    <xf numFmtId="0" fontId="24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24" fillId="0" borderId="1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wrapText="1"/>
    </xf>
    <xf numFmtId="0" fontId="16" fillId="0" borderId="5" xfId="0" applyFont="1" applyBorder="1" applyAlignment="1">
      <alignment vertical="center"/>
    </xf>
    <xf numFmtId="0" fontId="24" fillId="0" borderId="5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 wrapText="1"/>
    </xf>
    <xf numFmtId="0" fontId="23" fillId="0" borderId="0" xfId="0" applyFont="1"/>
    <xf numFmtId="0" fontId="10" fillId="0" borderId="0" xfId="0" applyFont="1" applyBorder="1" applyAlignment="1">
      <alignment horizontal="center" vertical="center"/>
    </xf>
    <xf numFmtId="0" fontId="16" fillId="0" borderId="0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/>
    </xf>
    <xf numFmtId="0" fontId="16" fillId="0" borderId="5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16" fillId="0" borderId="5" xfId="0" applyFont="1" applyBorder="1"/>
    <xf numFmtId="0" fontId="21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23" fillId="0" borderId="8" xfId="0" applyFont="1" applyBorder="1" applyAlignment="1">
      <alignment vertical="center" wrapText="1"/>
    </xf>
    <xf numFmtId="0" fontId="23" fillId="0" borderId="6" xfId="0" applyFont="1" applyBorder="1" applyAlignment="1">
      <alignment vertical="center" wrapText="1"/>
    </xf>
    <xf numFmtId="0" fontId="23" fillId="0" borderId="8" xfId="0" applyFont="1" applyBorder="1" applyAlignment="1">
      <alignment horizontal="center"/>
    </xf>
    <xf numFmtId="0" fontId="23" fillId="0" borderId="6" xfId="0" applyFont="1" applyBorder="1" applyAlignment="1">
      <alignment horizontal="center" vertical="top" wrapText="1"/>
    </xf>
    <xf numFmtId="0" fontId="26" fillId="0" borderId="0" xfId="0" applyFont="1" applyAlignment="1">
      <alignment horizontal="justify" vertical="top" wrapText="1"/>
    </xf>
    <xf numFmtId="0" fontId="27" fillId="0" borderId="0" xfId="0" applyFont="1" applyAlignment="1">
      <alignment horizontal="left" vertical="top" wrapText="1"/>
    </xf>
    <xf numFmtId="0" fontId="27" fillId="0" borderId="0" xfId="0" applyFont="1" applyAlignment="1">
      <alignment horizontal="right" vertical="top" wrapText="1"/>
    </xf>
    <xf numFmtId="0" fontId="27" fillId="0" borderId="0" xfId="0" applyFont="1" applyAlignment="1">
      <alignment horizontal="justify" vertical="top" wrapText="1"/>
    </xf>
    <xf numFmtId="0" fontId="28" fillId="0" borderId="0" xfId="0" applyFont="1" applyAlignment="1">
      <alignment horizontal="justify" vertical="top" wrapText="1"/>
    </xf>
    <xf numFmtId="0" fontId="17" fillId="0" borderId="0" xfId="0" applyFont="1" applyAlignment="1">
      <alignment horizontal="justify" vertical="top" wrapText="1"/>
    </xf>
    <xf numFmtId="0" fontId="25" fillId="0" borderId="0" xfId="0" applyFont="1" applyAlignment="1">
      <alignment horizontal="justify" vertical="top" wrapText="1"/>
    </xf>
    <xf numFmtId="0" fontId="0" fillId="0" borderId="0" xfId="0" applyAlignment="1">
      <alignment horizontal="center" vertical="top" wrapText="1"/>
    </xf>
    <xf numFmtId="0" fontId="23" fillId="0" borderId="0" xfId="0" applyFont="1" applyAlignment="1">
      <alignment vertical="top" wrapText="1"/>
    </xf>
    <xf numFmtId="0" fontId="27" fillId="0" borderId="0" xfId="0" applyFont="1" applyAlignment="1">
      <alignment horizontal="center" vertical="top" wrapText="1"/>
    </xf>
    <xf numFmtId="0" fontId="25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5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8" fillId="0" borderId="0" xfId="0" applyFont="1" applyFill="1" applyBorder="1" applyAlignment="1" applyProtection="1">
      <alignment horizontal="center" vertical="top" wrapText="1"/>
      <protection locked="0"/>
    </xf>
    <xf numFmtId="0" fontId="17" fillId="0" borderId="0" xfId="0" applyFont="1" applyBorder="1" applyAlignment="1">
      <alignment vertical="top" wrapText="1"/>
    </xf>
    <xf numFmtId="0" fontId="0" fillId="0" borderId="0" xfId="0" applyBorder="1" applyAlignment="1">
      <alignment wrapText="1"/>
    </xf>
    <xf numFmtId="0" fontId="25" fillId="0" borderId="0" xfId="0" applyNumberFormat="1" applyFont="1" applyAlignment="1">
      <alignment vertical="top" wrapText="1"/>
    </xf>
    <xf numFmtId="0" fontId="16" fillId="0" borderId="12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23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16" fillId="0" borderId="13" xfId="0" applyFont="1" applyBorder="1" applyAlignment="1">
      <alignment horizontal="justify" vertical="center" wrapText="1"/>
    </xf>
    <xf numFmtId="0" fontId="16" fillId="0" borderId="5" xfId="0" applyFont="1" applyBorder="1" applyAlignment="1">
      <alignment horizontal="justify" vertical="center" wrapText="1"/>
    </xf>
    <xf numFmtId="0" fontId="25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25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25" fillId="0" borderId="0" xfId="0" applyFont="1" applyAlignment="1">
      <alignment horizontal="justify" vertical="top" wrapText="1"/>
    </xf>
    <xf numFmtId="0" fontId="17" fillId="0" borderId="0" xfId="0" applyFont="1" applyAlignment="1">
      <alignment horizontal="justify" vertical="top" wrapText="1"/>
    </xf>
    <xf numFmtId="0" fontId="2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23" fillId="0" borderId="0" xfId="0" applyFont="1" applyAlignment="1">
      <alignment vertical="top" wrapText="1"/>
    </xf>
    <xf numFmtId="0" fontId="0" fillId="0" borderId="0" xfId="0" applyAlignment="1">
      <alignment vertical="top" wrapText="1"/>
    </xf>
  </cellXfs>
  <cellStyles count="11">
    <cellStyle name="Hipervínculo 2" xfId="2"/>
    <cellStyle name="Millares 2" xfId="3"/>
    <cellStyle name="Millares 3" xfId="4"/>
    <cellStyle name="Millares 4" xfId="5"/>
    <cellStyle name="Millares 5" xfId="6"/>
    <cellStyle name="Millares 6" xfId="7"/>
    <cellStyle name="Normal" xfId="0" builtinId="0"/>
    <cellStyle name="Normal 2" xfId="8"/>
    <cellStyle name="Normal 2 2" xfId="9"/>
    <cellStyle name="Normal 3" xfId="1"/>
    <cellStyle name="Normal 4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0</xdr:row>
      <xdr:rowOff>0</xdr:rowOff>
    </xdr:from>
    <xdr:to>
      <xdr:col>10</xdr:col>
      <xdr:colOff>1532658</xdr:colOff>
      <xdr:row>3</xdr:row>
      <xdr:rowOff>28574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42874" y="0"/>
          <a:ext cx="10857634" cy="571499"/>
        </a:xfrm>
        <a:prstGeom prst="rect">
          <a:avLst/>
        </a:prstGeom>
        <a:solidFill>
          <a:srgbClr val="E6E6E6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l"/>
          <a:r>
            <a:rPr lang="es-AR" sz="1400" b="1"/>
            <a:t>CONSULTA TU TRÁMITE EN MATERIA DE </a:t>
          </a:r>
        </a:p>
        <a:p>
          <a:pPr algn="l"/>
          <a:r>
            <a:rPr lang="es-AR" sz="1400" b="1"/>
            <a:t>RESIDUOS DE MANEJO ESPECIAL</a:t>
          </a:r>
        </a:p>
      </xdr:txBody>
    </xdr:sp>
    <xdr:clientData/>
  </xdr:twoCellAnchor>
  <xdr:twoCellAnchor editAs="oneCell">
    <xdr:from>
      <xdr:col>6</xdr:col>
      <xdr:colOff>158750</xdr:colOff>
      <xdr:row>0</xdr:row>
      <xdr:rowOff>31751</xdr:rowOff>
    </xdr:from>
    <xdr:to>
      <xdr:col>10</xdr:col>
      <xdr:colOff>1382449</xdr:colOff>
      <xdr:row>3</xdr:row>
      <xdr:rowOff>15876</xdr:rowOff>
    </xdr:to>
    <xdr:pic>
      <xdr:nvPicPr>
        <xdr:cNvPr id="3" name="2 Imagen" descr="encabeado nw hoja copy.jp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b="24946"/>
        <a:stretch>
          <a:fillRect/>
        </a:stretch>
      </xdr:blipFill>
      <xdr:spPr>
        <a:xfrm>
          <a:off x="6216650" y="31751"/>
          <a:ext cx="4633649" cy="527050"/>
        </a:xfrm>
        <a:prstGeom prst="rect">
          <a:avLst/>
        </a:prstGeom>
      </xdr:spPr>
    </xdr:pic>
    <xdr:clientData/>
  </xdr:twoCellAnchor>
  <xdr:twoCellAnchor>
    <xdr:from>
      <xdr:col>0</xdr:col>
      <xdr:colOff>142874</xdr:colOff>
      <xdr:row>0</xdr:row>
      <xdr:rowOff>0</xdr:rowOff>
    </xdr:from>
    <xdr:to>
      <xdr:col>10</xdr:col>
      <xdr:colOff>1532658</xdr:colOff>
      <xdr:row>3</xdr:row>
      <xdr:rowOff>28574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142874" y="0"/>
          <a:ext cx="10857634" cy="571499"/>
        </a:xfrm>
        <a:prstGeom prst="rect">
          <a:avLst/>
        </a:prstGeom>
        <a:solidFill>
          <a:srgbClr val="E6E6E6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l"/>
          <a:r>
            <a:rPr lang="es-AR" sz="1400" b="1"/>
            <a:t>CONSULTA TU TRÁMITE EN MATERIA DE </a:t>
          </a:r>
        </a:p>
        <a:p>
          <a:pPr algn="l"/>
          <a:r>
            <a:rPr lang="es-AR" sz="1400" b="1"/>
            <a:t>RESIDUOS DE MANEJO ESPECIAL</a:t>
          </a:r>
        </a:p>
      </xdr:txBody>
    </xdr:sp>
    <xdr:clientData/>
  </xdr:twoCellAnchor>
  <xdr:twoCellAnchor editAs="oneCell">
    <xdr:from>
      <xdr:col>6</xdr:col>
      <xdr:colOff>158750</xdr:colOff>
      <xdr:row>0</xdr:row>
      <xdr:rowOff>31751</xdr:rowOff>
    </xdr:from>
    <xdr:to>
      <xdr:col>10</xdr:col>
      <xdr:colOff>1382449</xdr:colOff>
      <xdr:row>3</xdr:row>
      <xdr:rowOff>15876</xdr:rowOff>
    </xdr:to>
    <xdr:pic>
      <xdr:nvPicPr>
        <xdr:cNvPr id="5" name="2 Imagen" descr="encabeado nw hoja copy.jp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b="24946"/>
        <a:stretch>
          <a:fillRect/>
        </a:stretch>
      </xdr:blipFill>
      <xdr:spPr>
        <a:xfrm>
          <a:off x="6216650" y="31751"/>
          <a:ext cx="4633649" cy="527050"/>
        </a:xfrm>
        <a:prstGeom prst="rect">
          <a:avLst/>
        </a:prstGeom>
      </xdr:spPr>
    </xdr:pic>
    <xdr:clientData/>
  </xdr:twoCellAnchor>
  <xdr:twoCellAnchor>
    <xdr:from>
      <xdr:col>0</xdr:col>
      <xdr:colOff>142874</xdr:colOff>
      <xdr:row>0</xdr:row>
      <xdr:rowOff>0</xdr:rowOff>
    </xdr:from>
    <xdr:to>
      <xdr:col>10</xdr:col>
      <xdr:colOff>1532658</xdr:colOff>
      <xdr:row>3</xdr:row>
      <xdr:rowOff>28574</xdr:rowOff>
    </xdr:to>
    <xdr:sp macro="" textlink="">
      <xdr:nvSpPr>
        <xdr:cNvPr id="6" name="5 CuadroTexto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142874" y="0"/>
          <a:ext cx="10857634" cy="571499"/>
        </a:xfrm>
        <a:prstGeom prst="rect">
          <a:avLst/>
        </a:prstGeom>
        <a:solidFill>
          <a:srgbClr val="E6E6E6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l"/>
          <a:r>
            <a:rPr lang="es-AR" sz="1400" b="1"/>
            <a:t>CONSULTA TU TRÁMITE EN MATERIA DE </a:t>
          </a:r>
        </a:p>
        <a:p>
          <a:pPr algn="l"/>
          <a:r>
            <a:rPr lang="es-AR" sz="1400" b="1"/>
            <a:t>RESIDUOS DE MANEJO ESPECIAL</a:t>
          </a:r>
        </a:p>
      </xdr:txBody>
    </xdr:sp>
    <xdr:clientData/>
  </xdr:twoCellAnchor>
  <xdr:twoCellAnchor editAs="oneCell">
    <xdr:from>
      <xdr:col>6</xdr:col>
      <xdr:colOff>158750</xdr:colOff>
      <xdr:row>0</xdr:row>
      <xdr:rowOff>31751</xdr:rowOff>
    </xdr:from>
    <xdr:to>
      <xdr:col>10</xdr:col>
      <xdr:colOff>1382449</xdr:colOff>
      <xdr:row>3</xdr:row>
      <xdr:rowOff>15876</xdr:rowOff>
    </xdr:to>
    <xdr:pic>
      <xdr:nvPicPr>
        <xdr:cNvPr id="7" name="2 Imagen" descr="encabeado nw hoja copy.jp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b="24946"/>
        <a:stretch>
          <a:fillRect/>
        </a:stretch>
      </xdr:blipFill>
      <xdr:spPr>
        <a:xfrm>
          <a:off x="6216650" y="31751"/>
          <a:ext cx="4633649" cy="5270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6</xdr:row>
      <xdr:rowOff>0</xdr:rowOff>
    </xdr:from>
    <xdr:to>
      <xdr:col>10</xdr:col>
      <xdr:colOff>1532658</xdr:colOff>
      <xdr:row>9</xdr:row>
      <xdr:rowOff>28574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/>
      </xdr:nvSpPr>
      <xdr:spPr>
        <a:xfrm>
          <a:off x="142874" y="0"/>
          <a:ext cx="10857634" cy="571499"/>
        </a:xfrm>
        <a:prstGeom prst="rect">
          <a:avLst/>
        </a:prstGeom>
        <a:solidFill>
          <a:srgbClr val="E6E6E6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l"/>
          <a:r>
            <a:rPr lang="es-AR" sz="1400" b="1"/>
            <a:t>CONSULTA TU TRÁMITE EN MATERIA DE </a:t>
          </a:r>
        </a:p>
        <a:p>
          <a:pPr algn="l"/>
          <a:r>
            <a:rPr lang="es-AR" sz="1400" b="1"/>
            <a:t>RESIDUOS DE MANEJO ESPECIAL</a:t>
          </a:r>
        </a:p>
      </xdr:txBody>
    </xdr:sp>
    <xdr:clientData/>
  </xdr:twoCellAnchor>
  <xdr:twoCellAnchor editAs="oneCell">
    <xdr:from>
      <xdr:col>6</xdr:col>
      <xdr:colOff>158750</xdr:colOff>
      <xdr:row>6</xdr:row>
      <xdr:rowOff>31751</xdr:rowOff>
    </xdr:from>
    <xdr:to>
      <xdr:col>10</xdr:col>
      <xdr:colOff>967209</xdr:colOff>
      <xdr:row>9</xdr:row>
      <xdr:rowOff>15876</xdr:rowOff>
    </xdr:to>
    <xdr:pic>
      <xdr:nvPicPr>
        <xdr:cNvPr id="6" name="2 Imagen" descr="encabeado nw hoja copy.jpg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b="24946"/>
        <a:stretch>
          <a:fillRect/>
        </a:stretch>
      </xdr:blipFill>
      <xdr:spPr>
        <a:xfrm>
          <a:off x="6212417" y="31751"/>
          <a:ext cx="4631532" cy="523875"/>
        </a:xfrm>
        <a:prstGeom prst="rect">
          <a:avLst/>
        </a:prstGeom>
      </xdr:spPr>
    </xdr:pic>
    <xdr:clientData/>
  </xdr:twoCellAnchor>
  <xdr:twoCellAnchor>
    <xdr:from>
      <xdr:col>0</xdr:col>
      <xdr:colOff>142874</xdr:colOff>
      <xdr:row>6</xdr:row>
      <xdr:rowOff>0</xdr:rowOff>
    </xdr:from>
    <xdr:to>
      <xdr:col>10</xdr:col>
      <xdr:colOff>1532658</xdr:colOff>
      <xdr:row>9</xdr:row>
      <xdr:rowOff>28574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/>
      </xdr:nvSpPr>
      <xdr:spPr>
        <a:xfrm>
          <a:off x="142874" y="0"/>
          <a:ext cx="10857634" cy="571499"/>
        </a:xfrm>
        <a:prstGeom prst="rect">
          <a:avLst/>
        </a:prstGeom>
        <a:solidFill>
          <a:srgbClr val="E6E6E6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l"/>
          <a:r>
            <a:rPr lang="es-AR" sz="1400" b="1"/>
            <a:t>CONSULTA TU TRÁMITE EN MATERIA DE </a:t>
          </a:r>
        </a:p>
        <a:p>
          <a:pPr algn="l"/>
          <a:r>
            <a:rPr lang="es-AR" sz="1400" b="1"/>
            <a:t>RESIDUOS DE MANEJO ESPECIAL</a:t>
          </a:r>
        </a:p>
      </xdr:txBody>
    </xdr:sp>
    <xdr:clientData/>
  </xdr:twoCellAnchor>
  <xdr:twoCellAnchor editAs="oneCell">
    <xdr:from>
      <xdr:col>6</xdr:col>
      <xdr:colOff>158750</xdr:colOff>
      <xdr:row>6</xdr:row>
      <xdr:rowOff>31751</xdr:rowOff>
    </xdr:from>
    <xdr:to>
      <xdr:col>10</xdr:col>
      <xdr:colOff>967209</xdr:colOff>
      <xdr:row>9</xdr:row>
      <xdr:rowOff>15876</xdr:rowOff>
    </xdr:to>
    <xdr:pic>
      <xdr:nvPicPr>
        <xdr:cNvPr id="7" name="2 Imagen" descr="encabeado nw hoja copy.jpg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b="24946"/>
        <a:stretch>
          <a:fillRect/>
        </a:stretch>
      </xdr:blipFill>
      <xdr:spPr>
        <a:xfrm>
          <a:off x="6216650" y="31751"/>
          <a:ext cx="4633649" cy="527050"/>
        </a:xfrm>
        <a:prstGeom prst="rect">
          <a:avLst/>
        </a:prstGeom>
      </xdr:spPr>
    </xdr:pic>
    <xdr:clientData/>
  </xdr:twoCellAnchor>
  <xdr:twoCellAnchor>
    <xdr:from>
      <xdr:col>0</xdr:col>
      <xdr:colOff>142874</xdr:colOff>
      <xdr:row>6</xdr:row>
      <xdr:rowOff>0</xdr:rowOff>
    </xdr:from>
    <xdr:to>
      <xdr:col>10</xdr:col>
      <xdr:colOff>1532658</xdr:colOff>
      <xdr:row>9</xdr:row>
      <xdr:rowOff>28574</xdr:rowOff>
    </xdr:to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SpPr txBox="1"/>
      </xdr:nvSpPr>
      <xdr:spPr>
        <a:xfrm>
          <a:off x="142874" y="0"/>
          <a:ext cx="10857634" cy="571499"/>
        </a:xfrm>
        <a:prstGeom prst="rect">
          <a:avLst/>
        </a:prstGeom>
        <a:solidFill>
          <a:srgbClr val="E6E6E6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l"/>
          <a:r>
            <a:rPr lang="es-AR" sz="1400" b="1"/>
            <a:t>CONSULTA TU TRÁMITE EN MATERIA DE </a:t>
          </a:r>
        </a:p>
        <a:p>
          <a:pPr algn="l"/>
          <a:r>
            <a:rPr lang="es-AR" sz="1400" b="1"/>
            <a:t>RESIDUOS DE MANEJO ESPECIAL</a:t>
          </a:r>
        </a:p>
      </xdr:txBody>
    </xdr:sp>
    <xdr:clientData/>
  </xdr:twoCellAnchor>
  <xdr:twoCellAnchor editAs="oneCell">
    <xdr:from>
      <xdr:col>1</xdr:col>
      <xdr:colOff>0</xdr:colOff>
      <xdr:row>0</xdr:row>
      <xdr:rowOff>22412</xdr:rowOff>
    </xdr:from>
    <xdr:to>
      <xdr:col>8</xdr:col>
      <xdr:colOff>112059</xdr:colOff>
      <xdr:row>6</xdr:row>
      <xdr:rowOff>33617</xdr:rowOff>
    </xdr:to>
    <xdr:pic>
      <xdr:nvPicPr>
        <xdr:cNvPr id="10" name="9 Imagen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088" y="22412"/>
          <a:ext cx="8908677" cy="9524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1</xdr:row>
      <xdr:rowOff>19050</xdr:rowOff>
    </xdr:from>
    <xdr:to>
      <xdr:col>10</xdr:col>
      <xdr:colOff>342900</xdr:colOff>
      <xdr:row>14</xdr:row>
      <xdr:rowOff>9525</xdr:rowOff>
    </xdr:to>
    <xdr:pic>
      <xdr:nvPicPr>
        <xdr:cNvPr id="2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43050" y="209550"/>
          <a:ext cx="6419850" cy="2466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M51"/>
  <sheetViews>
    <sheetView topLeftCell="A10" zoomScale="90" zoomScaleNormal="90" workbookViewId="0">
      <selection activeCell="B5" sqref="B5:K7"/>
    </sheetView>
  </sheetViews>
  <sheetFormatPr baseColWidth="10" defaultColWidth="11.42578125" defaultRowHeight="16.5" x14ac:dyDescent="0.3"/>
  <cols>
    <col min="1" max="1" width="2.5703125" style="1" customWidth="1"/>
    <col min="2" max="2" width="5.5703125" style="1" customWidth="1"/>
    <col min="3" max="3" width="26.140625" style="1" customWidth="1"/>
    <col min="4" max="4" width="37.42578125" style="17" customWidth="1"/>
    <col min="5" max="5" width="11.140625" style="1" customWidth="1"/>
    <col min="6" max="6" width="8" style="1" customWidth="1"/>
    <col min="7" max="7" width="19" style="1" customWidth="1"/>
    <col min="8" max="8" width="8.5703125" style="1" customWidth="1"/>
    <col min="9" max="9" width="12.5703125" style="1" customWidth="1"/>
    <col min="10" max="10" width="11" style="14" customWidth="1"/>
    <col min="11" max="11" width="23.5703125" style="1" customWidth="1"/>
    <col min="12" max="12" width="2.28515625" style="1" customWidth="1"/>
    <col min="13" max="13" width="11.42578125" style="1" customWidth="1"/>
    <col min="14" max="16384" width="11.42578125" style="1"/>
  </cols>
  <sheetData>
    <row r="1" spans="2:13" ht="15" customHeight="1" x14ac:dyDescent="0.3">
      <c r="B1" s="2"/>
      <c r="C1" s="2"/>
      <c r="D1" s="15"/>
      <c r="E1" s="2"/>
      <c r="F1" s="2"/>
      <c r="G1" s="2"/>
      <c r="H1" s="2"/>
      <c r="I1" s="2"/>
      <c r="J1" s="12"/>
      <c r="K1" s="2"/>
    </row>
    <row r="2" spans="2:13" ht="15" customHeight="1" x14ac:dyDescent="0.3">
      <c r="B2" s="166"/>
      <c r="C2" s="166"/>
      <c r="D2" s="166"/>
      <c r="E2" s="166"/>
      <c r="F2" s="166"/>
      <c r="G2" s="166"/>
      <c r="H2" s="166"/>
      <c r="I2" s="166"/>
      <c r="J2" s="166"/>
      <c r="K2" s="166"/>
    </row>
    <row r="3" spans="2:13" ht="12.75" customHeight="1" x14ac:dyDescent="0.3">
      <c r="B3" s="166"/>
      <c r="C3" s="166"/>
      <c r="D3" s="166"/>
      <c r="E3" s="166"/>
      <c r="F3" s="166"/>
      <c r="G3" s="166"/>
      <c r="H3" s="166"/>
      <c r="I3" s="166"/>
      <c r="J3" s="166"/>
      <c r="K3" s="166"/>
    </row>
    <row r="4" spans="2:13" ht="8.25" customHeight="1" x14ac:dyDescent="0.3">
      <c r="B4" s="3"/>
      <c r="C4" s="3"/>
      <c r="D4" s="16"/>
      <c r="E4" s="3"/>
      <c r="F4" s="3"/>
      <c r="G4" s="3"/>
      <c r="H4" s="3"/>
      <c r="I4" s="3"/>
      <c r="J4" s="13"/>
      <c r="K4" s="3"/>
    </row>
    <row r="5" spans="2:13" ht="18.75" customHeight="1" x14ac:dyDescent="0.3">
      <c r="B5" s="167" t="s">
        <v>12</v>
      </c>
      <c r="C5" s="168"/>
      <c r="D5" s="168"/>
      <c r="E5" s="169"/>
      <c r="F5" s="4"/>
      <c r="G5" s="4"/>
      <c r="H5" s="3"/>
      <c r="I5" s="3"/>
      <c r="J5" s="13"/>
      <c r="K5" s="3"/>
    </row>
    <row r="6" spans="2:13" ht="9" customHeight="1" x14ac:dyDescent="0.3"/>
    <row r="7" spans="2:13" s="6" customFormat="1" ht="51" customHeight="1" x14ac:dyDescent="0.25">
      <c r="B7" s="5" t="s">
        <v>0</v>
      </c>
      <c r="C7" s="5" t="s">
        <v>1</v>
      </c>
      <c r="D7" s="5" t="s">
        <v>10</v>
      </c>
      <c r="E7" s="5" t="s">
        <v>2</v>
      </c>
      <c r="F7" s="5" t="s">
        <v>6</v>
      </c>
      <c r="G7" s="5" t="s">
        <v>3</v>
      </c>
      <c r="H7" s="5" t="s">
        <v>8</v>
      </c>
      <c r="I7" s="5" t="s">
        <v>7</v>
      </c>
      <c r="J7" s="5" t="s">
        <v>4</v>
      </c>
      <c r="K7" s="5" t="s">
        <v>5</v>
      </c>
    </row>
    <row r="8" spans="2:13" s="9" customFormat="1" ht="25.5" x14ac:dyDescent="0.2">
      <c r="B8" s="7">
        <v>1</v>
      </c>
      <c r="C8" s="22" t="s">
        <v>19</v>
      </c>
      <c r="D8" s="20" t="s">
        <v>20</v>
      </c>
      <c r="E8" s="21">
        <v>41648</v>
      </c>
      <c r="F8" s="22">
        <v>45</v>
      </c>
      <c r="G8" s="8">
        <f t="shared" ref="G8:G20" si="0">WORKDAY(E8,F8,$M$8:$M$39)</f>
        <v>41711</v>
      </c>
      <c r="H8" s="23">
        <v>41738</v>
      </c>
      <c r="I8" s="19">
        <f t="shared" ref="I8:I23" si="1">(NETWORKDAYS(E8,H8,$M$8:$M$39))-2</f>
        <v>63</v>
      </c>
      <c r="J8" s="18" t="s">
        <v>14</v>
      </c>
      <c r="K8" s="27" t="s">
        <v>16</v>
      </c>
      <c r="M8" s="10">
        <v>41354</v>
      </c>
    </row>
    <row r="9" spans="2:13" s="9" customFormat="1" ht="25.5" x14ac:dyDescent="0.2">
      <c r="B9" s="7">
        <v>2</v>
      </c>
      <c r="C9" s="22" t="s">
        <v>21</v>
      </c>
      <c r="D9" s="20" t="s">
        <v>22</v>
      </c>
      <c r="E9" s="21">
        <v>41668</v>
      </c>
      <c r="F9" s="22">
        <v>45</v>
      </c>
      <c r="G9" s="8">
        <f t="shared" si="0"/>
        <v>41731</v>
      </c>
      <c r="H9" s="23">
        <v>41717</v>
      </c>
      <c r="I9" s="19">
        <f t="shared" si="1"/>
        <v>34</v>
      </c>
      <c r="J9" s="18" t="s">
        <v>14</v>
      </c>
      <c r="K9" s="27" t="s">
        <v>43</v>
      </c>
      <c r="M9" s="10">
        <v>41358</v>
      </c>
    </row>
    <row r="10" spans="2:13" s="9" customFormat="1" ht="12.75" x14ac:dyDescent="0.2">
      <c r="B10" s="7">
        <v>3</v>
      </c>
      <c r="C10" s="22" t="s">
        <v>23</v>
      </c>
      <c r="D10" s="20" t="s">
        <v>24</v>
      </c>
      <c r="E10" s="21">
        <v>41687</v>
      </c>
      <c r="F10" s="22">
        <v>45</v>
      </c>
      <c r="G10" s="8">
        <f t="shared" si="0"/>
        <v>41757</v>
      </c>
      <c r="H10" s="23">
        <v>41701</v>
      </c>
      <c r="I10" s="19">
        <f t="shared" si="1"/>
        <v>9</v>
      </c>
      <c r="J10" s="18" t="s">
        <v>18</v>
      </c>
      <c r="K10" s="27" t="s">
        <v>16</v>
      </c>
      <c r="M10" s="10">
        <v>41359</v>
      </c>
    </row>
    <row r="11" spans="2:13" s="9" customFormat="1" ht="25.5" x14ac:dyDescent="0.2">
      <c r="B11" s="7">
        <v>4</v>
      </c>
      <c r="C11" s="22" t="s">
        <v>25</v>
      </c>
      <c r="D11" s="20" t="s">
        <v>17</v>
      </c>
      <c r="E11" s="21">
        <v>41705</v>
      </c>
      <c r="F11" s="22">
        <v>45</v>
      </c>
      <c r="G11" s="8">
        <f t="shared" si="0"/>
        <v>41775</v>
      </c>
      <c r="H11" s="23">
        <v>41738</v>
      </c>
      <c r="I11" s="19">
        <f t="shared" si="1"/>
        <v>22</v>
      </c>
      <c r="J11" s="18" t="s">
        <v>13</v>
      </c>
      <c r="K11" s="27" t="s">
        <v>16</v>
      </c>
      <c r="M11" s="10">
        <v>41360</v>
      </c>
    </row>
    <row r="12" spans="2:13" s="9" customFormat="1" ht="25.5" x14ac:dyDescent="0.2">
      <c r="B12" s="7">
        <v>5</v>
      </c>
      <c r="C12" s="22" t="s">
        <v>26</v>
      </c>
      <c r="D12" s="20" t="s">
        <v>27</v>
      </c>
      <c r="E12" s="21">
        <v>41710</v>
      </c>
      <c r="F12" s="22">
        <v>45</v>
      </c>
      <c r="G12" s="8">
        <f t="shared" si="0"/>
        <v>41780</v>
      </c>
      <c r="H12" s="23">
        <v>41738</v>
      </c>
      <c r="I12" s="19">
        <f t="shared" si="1"/>
        <v>19</v>
      </c>
      <c r="J12" s="18" t="s">
        <v>13</v>
      </c>
      <c r="K12" s="27" t="s">
        <v>16</v>
      </c>
      <c r="M12" s="10">
        <v>41361</v>
      </c>
    </row>
    <row r="13" spans="2:13" s="9" customFormat="1" ht="25.5" x14ac:dyDescent="0.2">
      <c r="B13" s="7">
        <v>6</v>
      </c>
      <c r="C13" s="22" t="s">
        <v>29</v>
      </c>
      <c r="D13" s="20" t="s">
        <v>30</v>
      </c>
      <c r="E13" s="21">
        <v>41729</v>
      </c>
      <c r="F13" s="22">
        <v>45</v>
      </c>
      <c r="G13" s="8">
        <f t="shared" si="0"/>
        <v>41799</v>
      </c>
      <c r="H13" s="23">
        <v>41738</v>
      </c>
      <c r="I13" s="19">
        <f t="shared" si="1"/>
        <v>6</v>
      </c>
      <c r="J13" s="18" t="s">
        <v>13</v>
      </c>
      <c r="K13" s="27" t="s">
        <v>16</v>
      </c>
      <c r="M13" s="10">
        <v>41362</v>
      </c>
    </row>
    <row r="14" spans="2:13" s="9" customFormat="1" ht="25.5" x14ac:dyDescent="0.2">
      <c r="B14" s="7">
        <v>7</v>
      </c>
      <c r="C14" s="22" t="s">
        <v>31</v>
      </c>
      <c r="D14" s="20" t="s">
        <v>32</v>
      </c>
      <c r="E14" s="21">
        <v>41739</v>
      </c>
      <c r="F14" s="22">
        <v>45</v>
      </c>
      <c r="G14" s="8">
        <f t="shared" si="0"/>
        <v>41809</v>
      </c>
      <c r="H14" s="23">
        <v>41787</v>
      </c>
      <c r="I14" s="19">
        <f t="shared" si="1"/>
        <v>28</v>
      </c>
      <c r="J14" s="18" t="s">
        <v>33</v>
      </c>
      <c r="K14" s="27" t="s">
        <v>43</v>
      </c>
      <c r="M14" s="10">
        <v>41395</v>
      </c>
    </row>
    <row r="15" spans="2:13" s="9" customFormat="1" ht="25.5" x14ac:dyDescent="0.2">
      <c r="B15" s="7">
        <v>8</v>
      </c>
      <c r="C15" s="22" t="s">
        <v>34</v>
      </c>
      <c r="D15" s="20" t="s">
        <v>35</v>
      </c>
      <c r="E15" s="21">
        <v>41739</v>
      </c>
      <c r="F15" s="22">
        <v>45</v>
      </c>
      <c r="G15" s="8">
        <f t="shared" si="0"/>
        <v>41809</v>
      </c>
      <c r="H15" s="23">
        <v>41787</v>
      </c>
      <c r="I15" s="19">
        <f t="shared" si="1"/>
        <v>28</v>
      </c>
      <c r="J15" s="18" t="s">
        <v>36</v>
      </c>
      <c r="K15" s="27" t="s">
        <v>43</v>
      </c>
      <c r="M15" s="10">
        <v>41470</v>
      </c>
    </row>
    <row r="16" spans="2:13" s="9" customFormat="1" ht="25.5" x14ac:dyDescent="0.2">
      <c r="B16" s="7">
        <v>9</v>
      </c>
      <c r="C16" s="22" t="s">
        <v>37</v>
      </c>
      <c r="D16" s="20" t="s">
        <v>40</v>
      </c>
      <c r="E16" s="21">
        <v>41739</v>
      </c>
      <c r="F16" s="22">
        <v>45</v>
      </c>
      <c r="G16" s="8">
        <f t="shared" si="0"/>
        <v>41809</v>
      </c>
      <c r="H16" s="23">
        <v>41787</v>
      </c>
      <c r="I16" s="19">
        <f t="shared" si="1"/>
        <v>28</v>
      </c>
      <c r="J16" s="18" t="s">
        <v>36</v>
      </c>
      <c r="K16" s="27" t="s">
        <v>43</v>
      </c>
      <c r="M16" s="10">
        <v>41471</v>
      </c>
    </row>
    <row r="17" spans="2:13" s="9" customFormat="1" ht="25.5" x14ac:dyDescent="0.2">
      <c r="B17" s="22">
        <v>10</v>
      </c>
      <c r="C17" s="22" t="s">
        <v>39</v>
      </c>
      <c r="D17" s="20" t="s">
        <v>38</v>
      </c>
      <c r="E17" s="21">
        <v>41739</v>
      </c>
      <c r="F17" s="22">
        <v>45</v>
      </c>
      <c r="G17" s="21">
        <f t="shared" si="0"/>
        <v>41809</v>
      </c>
      <c r="H17" s="23">
        <v>41787</v>
      </c>
      <c r="I17" s="42">
        <f t="shared" si="1"/>
        <v>28</v>
      </c>
      <c r="J17" s="18" t="s">
        <v>36</v>
      </c>
      <c r="K17" s="27" t="s">
        <v>43</v>
      </c>
      <c r="M17" s="10">
        <v>41472</v>
      </c>
    </row>
    <row r="18" spans="2:13" s="9" customFormat="1" ht="25.5" x14ac:dyDescent="0.2">
      <c r="B18" s="22">
        <v>11</v>
      </c>
      <c r="C18" s="22" t="s">
        <v>41</v>
      </c>
      <c r="D18" s="20" t="s">
        <v>44</v>
      </c>
      <c r="E18" s="21">
        <v>41750</v>
      </c>
      <c r="F18" s="22">
        <v>45</v>
      </c>
      <c r="G18" s="21">
        <f t="shared" si="0"/>
        <v>41813</v>
      </c>
      <c r="H18" s="23">
        <v>41807</v>
      </c>
      <c r="I18" s="42">
        <f t="shared" si="1"/>
        <v>40</v>
      </c>
      <c r="J18" s="18" t="s">
        <v>15</v>
      </c>
      <c r="K18" s="27" t="s">
        <v>16</v>
      </c>
      <c r="M18" s="10">
        <v>41473</v>
      </c>
    </row>
    <row r="19" spans="2:13" s="9" customFormat="1" ht="12.75" x14ac:dyDescent="0.2">
      <c r="B19" s="22">
        <v>12</v>
      </c>
      <c r="C19" s="22" t="s">
        <v>45</v>
      </c>
      <c r="D19" s="20" t="s">
        <v>46</v>
      </c>
      <c r="E19" s="21">
        <v>41789</v>
      </c>
      <c r="F19" s="22">
        <v>45</v>
      </c>
      <c r="G19" s="21">
        <f t="shared" si="0"/>
        <v>41852</v>
      </c>
      <c r="H19" s="23"/>
      <c r="I19" s="41">
        <f t="shared" si="1"/>
        <v>-29820</v>
      </c>
      <c r="J19" s="18" t="s">
        <v>15</v>
      </c>
      <c r="K19" s="27" t="s">
        <v>43</v>
      </c>
      <c r="M19" s="10">
        <v>41474</v>
      </c>
    </row>
    <row r="20" spans="2:13" s="9" customFormat="1" ht="25.5" x14ac:dyDescent="0.3">
      <c r="B20" s="22">
        <v>14</v>
      </c>
      <c r="C20" s="21" t="s">
        <v>50</v>
      </c>
      <c r="D20" s="20" t="s">
        <v>51</v>
      </c>
      <c r="E20" s="21">
        <v>41794</v>
      </c>
      <c r="F20" s="22">
        <v>45</v>
      </c>
      <c r="G20" s="21">
        <f t="shared" si="0"/>
        <v>41857</v>
      </c>
      <c r="H20" s="23"/>
      <c r="I20" s="41">
        <f t="shared" si="1"/>
        <v>-29823</v>
      </c>
      <c r="J20" s="18" t="s">
        <v>42</v>
      </c>
      <c r="K20" s="27" t="s">
        <v>57</v>
      </c>
      <c r="M20" s="11">
        <v>41478</v>
      </c>
    </row>
    <row r="21" spans="2:13" s="9" customFormat="1" ht="25.5" x14ac:dyDescent="0.3">
      <c r="B21" s="22">
        <v>15</v>
      </c>
      <c r="C21" s="22" t="s">
        <v>52</v>
      </c>
      <c r="D21" s="20" t="s">
        <v>53</v>
      </c>
      <c r="E21" s="21">
        <v>41800</v>
      </c>
      <c r="F21" s="22">
        <v>45</v>
      </c>
      <c r="G21" s="21">
        <f>WORKDAY(E21,F21,$M$8:$M$37)</f>
        <v>41863</v>
      </c>
      <c r="H21" s="23"/>
      <c r="I21" s="41">
        <f t="shared" si="1"/>
        <v>-29827</v>
      </c>
      <c r="J21" s="18" t="s">
        <v>54</v>
      </c>
      <c r="K21" s="27" t="s">
        <v>47</v>
      </c>
      <c r="M21" s="11">
        <v>41596</v>
      </c>
    </row>
    <row r="22" spans="2:13" s="9" customFormat="1" ht="25.5" x14ac:dyDescent="0.3">
      <c r="B22" s="22">
        <v>16</v>
      </c>
      <c r="C22" s="22" t="s">
        <v>55</v>
      </c>
      <c r="D22" s="20" t="s">
        <v>56</v>
      </c>
      <c r="E22" s="21">
        <v>41800</v>
      </c>
      <c r="F22" s="22">
        <v>45</v>
      </c>
      <c r="G22" s="21">
        <f>WORKDAY(E22,F22,$M$8:$M$37)</f>
        <v>41863</v>
      </c>
      <c r="H22" s="23"/>
      <c r="I22" s="41">
        <f t="shared" si="1"/>
        <v>-29827</v>
      </c>
      <c r="J22" s="18" t="s">
        <v>54</v>
      </c>
      <c r="K22" s="27" t="s">
        <v>47</v>
      </c>
      <c r="M22" s="11">
        <v>41627</v>
      </c>
    </row>
    <row r="23" spans="2:13" s="9" customFormat="1" x14ac:dyDescent="0.3">
      <c r="B23" s="22">
        <v>17</v>
      </c>
      <c r="C23" s="22" t="s">
        <v>58</v>
      </c>
      <c r="D23" s="20" t="s">
        <v>46</v>
      </c>
      <c r="E23" s="21">
        <v>41814</v>
      </c>
      <c r="F23" s="22">
        <v>45</v>
      </c>
      <c r="G23" s="21">
        <f>WORKDAY(E23,F23,$M$8:$M$37)</f>
        <v>41877</v>
      </c>
      <c r="H23" s="23"/>
      <c r="I23" s="41">
        <f t="shared" si="1"/>
        <v>-29837</v>
      </c>
      <c r="J23" s="18" t="s">
        <v>15</v>
      </c>
      <c r="K23" s="27" t="s">
        <v>47</v>
      </c>
      <c r="M23" s="11">
        <v>41628</v>
      </c>
    </row>
    <row r="24" spans="2:13" s="9" customFormat="1" x14ac:dyDescent="0.3">
      <c r="B24" s="22"/>
      <c r="C24" s="22"/>
      <c r="D24" s="20"/>
      <c r="E24" s="21"/>
      <c r="F24" s="22"/>
      <c r="G24" s="21"/>
      <c r="H24" s="23"/>
      <c r="I24" s="41"/>
      <c r="J24" s="18"/>
      <c r="K24" s="27"/>
      <c r="M24" s="25">
        <v>41631</v>
      </c>
    </row>
    <row r="25" spans="2:13" s="9" customFormat="1" x14ac:dyDescent="0.3">
      <c r="B25" s="22"/>
      <c r="C25" s="22"/>
      <c r="D25" s="20"/>
      <c r="E25" s="21"/>
      <c r="F25" s="22"/>
      <c r="G25" s="21"/>
      <c r="H25" s="23"/>
      <c r="I25" s="41"/>
      <c r="J25" s="18"/>
      <c r="K25" s="27"/>
      <c r="M25" s="11">
        <v>41632</v>
      </c>
    </row>
    <row r="26" spans="2:13" s="9" customFormat="1" ht="25.5" x14ac:dyDescent="0.3">
      <c r="B26" s="22">
        <v>13</v>
      </c>
      <c r="C26" s="22" t="s">
        <v>49</v>
      </c>
      <c r="D26" s="20" t="s">
        <v>48</v>
      </c>
      <c r="E26" s="21">
        <v>41793</v>
      </c>
      <c r="F26" s="22">
        <v>45</v>
      </c>
      <c r="G26" s="21">
        <f>WORKDAY(E26,F26,$M$8:$M$39)</f>
        <v>41856</v>
      </c>
      <c r="H26" s="23"/>
      <c r="I26" s="41">
        <f>(NETWORKDAYS(E26,H26,$M$8:$M$39))-2</f>
        <v>-29822</v>
      </c>
      <c r="J26" s="18" t="s">
        <v>42</v>
      </c>
      <c r="K26" s="27" t="s">
        <v>47</v>
      </c>
      <c r="M26" s="11">
        <v>41633</v>
      </c>
    </row>
    <row r="27" spans="2:13" s="9" customFormat="1" x14ac:dyDescent="0.3">
      <c r="M27" s="11">
        <v>41634</v>
      </c>
    </row>
    <row r="28" spans="2:13" s="9" customFormat="1" x14ac:dyDescent="0.3">
      <c r="B28" s="4"/>
      <c r="C28" s="4"/>
      <c r="D28" s="30"/>
      <c r="E28" s="31"/>
      <c r="F28" s="4"/>
      <c r="G28" s="31"/>
      <c r="H28" s="33"/>
      <c r="I28" s="34"/>
      <c r="J28" s="32"/>
      <c r="K28" s="35"/>
      <c r="M28" s="11">
        <v>41635</v>
      </c>
    </row>
    <row r="29" spans="2:13" s="9" customFormat="1" x14ac:dyDescent="0.3">
      <c r="B29" s="4"/>
      <c r="E29" s="31"/>
      <c r="F29" s="4"/>
      <c r="G29" s="31"/>
      <c r="H29" s="33"/>
      <c r="I29" s="34"/>
      <c r="J29" s="32"/>
      <c r="K29" s="35"/>
      <c r="M29" s="11">
        <v>41638</v>
      </c>
    </row>
    <row r="30" spans="2:13" s="24" customFormat="1" x14ac:dyDescent="0.3">
      <c r="B30" s="28"/>
      <c r="C30" s="28"/>
      <c r="D30" s="36"/>
      <c r="E30" s="37"/>
      <c r="F30" s="28"/>
      <c r="G30" s="31"/>
      <c r="H30" s="38"/>
      <c r="I30" s="34"/>
      <c r="J30" s="39"/>
      <c r="K30" s="40"/>
      <c r="M30" s="11">
        <v>41639</v>
      </c>
    </row>
    <row r="31" spans="2:13" s="9" customFormat="1" x14ac:dyDescent="0.3">
      <c r="B31" s="4"/>
      <c r="C31" s="4"/>
      <c r="D31" s="30"/>
      <c r="E31" s="31"/>
      <c r="F31" s="4"/>
      <c r="G31" s="31"/>
      <c r="H31" s="33"/>
      <c r="I31" s="34"/>
      <c r="J31" s="32"/>
      <c r="K31" s="35"/>
      <c r="M31" s="11">
        <v>41640</v>
      </c>
    </row>
    <row r="32" spans="2:13" s="9" customFormat="1" x14ac:dyDescent="0.3">
      <c r="B32" s="4"/>
      <c r="C32" s="4"/>
      <c r="D32" s="30"/>
      <c r="E32" s="31"/>
      <c r="F32" s="4"/>
      <c r="G32" s="31"/>
      <c r="H32" s="33"/>
      <c r="I32" s="34"/>
      <c r="J32" s="32"/>
      <c r="K32" s="35"/>
      <c r="M32" s="11">
        <v>41641</v>
      </c>
    </row>
    <row r="33" spans="2:13" s="9" customFormat="1" x14ac:dyDescent="0.3">
      <c r="B33" s="4"/>
      <c r="C33" s="4"/>
      <c r="D33" s="30"/>
      <c r="E33" s="31"/>
      <c r="F33" s="4"/>
      <c r="G33" s="31"/>
      <c r="H33" s="33"/>
      <c r="I33" s="34"/>
      <c r="J33" s="32"/>
      <c r="K33" s="35"/>
      <c r="M33" s="11">
        <v>41642</v>
      </c>
    </row>
    <row r="34" spans="2:13" s="9" customFormat="1" x14ac:dyDescent="0.3">
      <c r="B34" s="4"/>
      <c r="C34" s="4"/>
      <c r="D34" s="30"/>
      <c r="E34" s="31"/>
      <c r="F34" s="4"/>
      <c r="G34" s="31"/>
      <c r="H34" s="33"/>
      <c r="I34" s="34"/>
      <c r="J34" s="32"/>
      <c r="K34" s="35"/>
      <c r="M34" s="25">
        <v>41645</v>
      </c>
    </row>
    <row r="35" spans="2:13" s="9" customFormat="1" x14ac:dyDescent="0.3">
      <c r="B35" s="4"/>
      <c r="C35" s="4"/>
      <c r="D35" s="30"/>
      <c r="E35" s="31"/>
      <c r="F35" s="4"/>
      <c r="G35" s="31"/>
      <c r="H35" s="33"/>
      <c r="I35" s="34"/>
      <c r="J35" s="32"/>
      <c r="K35" s="35"/>
      <c r="M35" s="25">
        <v>41743</v>
      </c>
    </row>
    <row r="36" spans="2:13" s="9" customFormat="1" x14ac:dyDescent="0.3">
      <c r="B36" s="4"/>
      <c r="C36" s="4"/>
      <c r="D36" s="30"/>
      <c r="E36" s="31"/>
      <c r="F36" s="4"/>
      <c r="G36" s="31"/>
      <c r="H36" s="33"/>
      <c r="I36" s="34"/>
      <c r="J36" s="32"/>
      <c r="K36" s="35"/>
      <c r="M36" s="25">
        <v>41744</v>
      </c>
    </row>
    <row r="37" spans="2:13" s="9" customFormat="1" x14ac:dyDescent="0.3">
      <c r="B37" s="4"/>
      <c r="C37" s="4"/>
      <c r="D37" s="30"/>
      <c r="E37" s="31"/>
      <c r="F37" s="4"/>
      <c r="G37" s="31"/>
      <c r="H37" s="33"/>
      <c r="I37" s="34"/>
      <c r="J37" s="32"/>
      <c r="K37" s="35"/>
      <c r="M37" s="25">
        <v>41745</v>
      </c>
    </row>
    <row r="38" spans="2:13" s="9" customFormat="1" x14ac:dyDescent="0.3">
      <c r="B38" s="4"/>
      <c r="C38" s="4"/>
      <c r="D38" s="30"/>
      <c r="E38" s="31"/>
      <c r="F38" s="4"/>
      <c r="G38" s="31"/>
      <c r="H38" s="33"/>
      <c r="I38" s="34"/>
      <c r="J38" s="32"/>
      <c r="K38" s="35"/>
      <c r="M38" s="25">
        <v>41746</v>
      </c>
    </row>
    <row r="39" spans="2:13" x14ac:dyDescent="0.3">
      <c r="B39" s="4"/>
      <c r="C39" s="4"/>
      <c r="D39" s="30"/>
      <c r="E39" s="31"/>
      <c r="F39" s="4"/>
      <c r="G39" s="31"/>
      <c r="H39" s="33"/>
      <c r="I39" s="34"/>
      <c r="J39" s="32"/>
      <c r="K39" s="35"/>
      <c r="M39" s="25">
        <v>41747</v>
      </c>
    </row>
    <row r="40" spans="2:13" x14ac:dyDescent="0.3">
      <c r="B40" s="4"/>
      <c r="C40" s="4"/>
      <c r="D40" s="30"/>
      <c r="E40" s="31"/>
      <c r="F40" s="4"/>
      <c r="G40" s="31"/>
      <c r="H40" s="33"/>
      <c r="I40" s="34"/>
      <c r="J40" s="32"/>
      <c r="K40" s="35"/>
      <c r="M40" s="43">
        <v>41841</v>
      </c>
    </row>
    <row r="41" spans="2:13" s="26" customFormat="1" x14ac:dyDescent="0.3">
      <c r="B41" s="28"/>
      <c r="C41" s="28"/>
      <c r="D41" s="36"/>
      <c r="E41" s="37"/>
      <c r="F41" s="28"/>
      <c r="G41" s="31"/>
      <c r="H41" s="33"/>
      <c r="I41" s="34"/>
      <c r="J41" s="39"/>
      <c r="K41" s="40"/>
      <c r="M41" s="44">
        <v>41842</v>
      </c>
    </row>
    <row r="42" spans="2:13" x14ac:dyDescent="0.3">
      <c r="B42" s="4"/>
      <c r="C42" s="4"/>
      <c r="D42" s="30"/>
      <c r="E42" s="31"/>
      <c r="F42" s="4"/>
      <c r="G42" s="31"/>
      <c r="H42" s="33"/>
      <c r="I42" s="34"/>
      <c r="J42" s="32"/>
      <c r="K42" s="35"/>
      <c r="M42" s="44">
        <v>41843</v>
      </c>
    </row>
    <row r="43" spans="2:13" x14ac:dyDescent="0.3">
      <c r="B43" s="4"/>
      <c r="C43" s="4"/>
      <c r="D43" s="30"/>
      <c r="E43" s="31"/>
      <c r="F43" s="4"/>
      <c r="G43" s="31"/>
      <c r="H43" s="33"/>
      <c r="I43" s="34"/>
      <c r="J43" s="32"/>
      <c r="K43" s="35"/>
      <c r="M43" s="44">
        <v>41844</v>
      </c>
    </row>
    <row r="44" spans="2:13" x14ac:dyDescent="0.3">
      <c r="B44" s="4"/>
      <c r="C44" s="4"/>
      <c r="D44" s="30"/>
      <c r="E44" s="31"/>
      <c r="F44" s="4"/>
      <c r="G44" s="31"/>
      <c r="H44" s="33"/>
      <c r="I44" s="34"/>
      <c r="J44" s="32"/>
      <c r="K44" s="35"/>
      <c r="M44" s="44">
        <v>41845</v>
      </c>
    </row>
    <row r="45" spans="2:13" x14ac:dyDescent="0.3">
      <c r="B45" s="4"/>
      <c r="C45" s="4"/>
      <c r="D45" s="30"/>
      <c r="E45" s="31"/>
      <c r="F45" s="4"/>
      <c r="G45" s="31"/>
      <c r="H45" s="33"/>
      <c r="I45" s="34"/>
      <c r="J45" s="32"/>
      <c r="K45" s="35"/>
      <c r="M45" s="43">
        <v>41848</v>
      </c>
    </row>
    <row r="46" spans="2:13" x14ac:dyDescent="0.3">
      <c r="B46" s="4"/>
      <c r="C46" s="4"/>
      <c r="D46" s="30"/>
      <c r="E46" s="31"/>
      <c r="F46" s="4"/>
      <c r="G46" s="31"/>
      <c r="H46" s="33"/>
      <c r="I46" s="34"/>
      <c r="J46" s="32"/>
      <c r="K46" s="35"/>
      <c r="M46" s="43">
        <v>41849</v>
      </c>
    </row>
    <row r="47" spans="2:13" x14ac:dyDescent="0.3">
      <c r="D47" s="1"/>
      <c r="J47" s="1"/>
      <c r="M47" s="43">
        <v>41850</v>
      </c>
    </row>
    <row r="48" spans="2:13" x14ac:dyDescent="0.3">
      <c r="D48" s="1"/>
      <c r="J48" s="1"/>
      <c r="M48" s="43">
        <v>41851</v>
      </c>
    </row>
    <row r="49" spans="3:13" x14ac:dyDescent="0.3">
      <c r="M49" s="43">
        <v>41852</v>
      </c>
    </row>
    <row r="50" spans="3:13" x14ac:dyDescent="0.3">
      <c r="D50" s="1"/>
    </row>
    <row r="51" spans="3:13" x14ac:dyDescent="0.3">
      <c r="C51" s="170" t="s">
        <v>59</v>
      </c>
      <c r="D51" s="170"/>
    </row>
  </sheetData>
  <autoFilter ref="B7:M46"/>
  <mergeCells count="3">
    <mergeCell ref="B2:K3"/>
    <mergeCell ref="B5:E5"/>
    <mergeCell ref="C51:D51"/>
  </mergeCells>
  <pageMargins left="0.23622047244094491" right="0.23622047244094491" top="0.74803149606299213" bottom="0.74803149606299213" header="0.31496062992125984" footer="0.31496062992125984"/>
  <pageSetup paperSize="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rgb="FF7030A0"/>
  </sheetPr>
  <dimension ref="B1:M91"/>
  <sheetViews>
    <sheetView zoomScale="85" zoomScaleNormal="85" workbookViewId="0">
      <selection activeCell="N16" sqref="N16"/>
    </sheetView>
  </sheetViews>
  <sheetFormatPr baseColWidth="10" defaultColWidth="11.42578125" defaultRowHeight="12.75" x14ac:dyDescent="0.25"/>
  <cols>
    <col min="1" max="1" width="2.5703125" style="71" customWidth="1"/>
    <col min="2" max="2" width="5.5703125" style="71" customWidth="1"/>
    <col min="3" max="3" width="29.7109375" style="71" customWidth="1"/>
    <col min="4" max="4" width="47.85546875" style="6" customWidth="1"/>
    <col min="5" max="5" width="11.140625" style="92" customWidth="1"/>
    <col min="6" max="6" width="8" style="71" customWidth="1"/>
    <col min="7" max="7" width="19" style="71" customWidth="1"/>
    <col min="8" max="8" width="10.5703125" style="71" customWidth="1"/>
    <col min="9" max="9" width="12.5703125" style="71" customWidth="1"/>
    <col min="10" max="10" width="15.140625" style="6" bestFit="1" customWidth="1"/>
    <col min="11" max="11" width="27" style="72" bestFit="1" customWidth="1"/>
    <col min="12" max="12" width="7.42578125" style="71" customWidth="1"/>
    <col min="13" max="13" width="11.42578125" style="71" hidden="1" customWidth="1"/>
    <col min="14" max="16384" width="11.42578125" style="71"/>
  </cols>
  <sheetData>
    <row r="1" spans="2:13" s="99" customFormat="1" x14ac:dyDescent="0.25">
      <c r="D1" s="6"/>
      <c r="E1" s="92"/>
      <c r="J1" s="6"/>
      <c r="K1" s="72"/>
    </row>
    <row r="2" spans="2:13" s="99" customFormat="1" x14ac:dyDescent="0.25">
      <c r="D2" s="6"/>
      <c r="E2" s="92"/>
      <c r="J2" s="6"/>
      <c r="K2" s="72"/>
    </row>
    <row r="3" spans="2:13" s="99" customFormat="1" x14ac:dyDescent="0.25">
      <c r="D3" s="6"/>
      <c r="E3" s="92"/>
      <c r="J3" s="6"/>
      <c r="K3" s="72"/>
    </row>
    <row r="4" spans="2:13" s="99" customFormat="1" x14ac:dyDescent="0.25">
      <c r="D4" s="6"/>
      <c r="E4" s="92"/>
      <c r="J4" s="6"/>
      <c r="K4" s="72"/>
    </row>
    <row r="5" spans="2:13" s="99" customFormat="1" x14ac:dyDescent="0.25">
      <c r="D5" s="6"/>
      <c r="E5" s="92"/>
      <c r="J5" s="6"/>
      <c r="K5" s="72"/>
    </row>
    <row r="6" spans="2:13" s="99" customFormat="1" x14ac:dyDescent="0.25">
      <c r="D6" s="6"/>
      <c r="E6" s="92"/>
      <c r="J6" s="6"/>
      <c r="K6" s="72"/>
    </row>
    <row r="7" spans="2:13" ht="15" customHeight="1" x14ac:dyDescent="0.25"/>
    <row r="8" spans="2:13" ht="15" customHeight="1" x14ac:dyDescent="0.25">
      <c r="B8" s="176"/>
      <c r="C8" s="176"/>
      <c r="D8" s="176"/>
      <c r="E8" s="176"/>
      <c r="F8" s="176"/>
      <c r="G8" s="176"/>
      <c r="H8" s="176"/>
      <c r="I8" s="176"/>
      <c r="J8" s="176"/>
      <c r="K8" s="176"/>
    </row>
    <row r="9" spans="2:13" ht="12.75" customHeight="1" x14ac:dyDescent="0.25">
      <c r="B9" s="176"/>
      <c r="C9" s="176"/>
      <c r="D9" s="176"/>
      <c r="E9" s="176"/>
      <c r="F9" s="176"/>
      <c r="G9" s="176"/>
      <c r="H9" s="176"/>
      <c r="I9" s="176"/>
      <c r="J9" s="176"/>
      <c r="K9" s="176"/>
    </row>
    <row r="10" spans="2:13" ht="8.25" customHeight="1" x14ac:dyDescent="0.25"/>
    <row r="11" spans="2:13" ht="18.75" customHeight="1" x14ac:dyDescent="0.25">
      <c r="B11" s="177" t="s">
        <v>28</v>
      </c>
      <c r="C11" s="178"/>
      <c r="D11" s="178"/>
      <c r="E11" s="179"/>
      <c r="F11" s="4"/>
      <c r="G11" s="4"/>
    </row>
    <row r="12" spans="2:13" ht="9" customHeight="1" x14ac:dyDescent="0.25"/>
    <row r="13" spans="2:13" s="69" customFormat="1" ht="51" customHeight="1" x14ac:dyDescent="0.25">
      <c r="B13" s="5" t="s">
        <v>0</v>
      </c>
      <c r="C13" s="5" t="s">
        <v>1</v>
      </c>
      <c r="D13" s="5" t="s">
        <v>10</v>
      </c>
      <c r="E13" s="93" t="s">
        <v>2</v>
      </c>
      <c r="F13" s="5" t="s">
        <v>68</v>
      </c>
      <c r="G13" s="5" t="s">
        <v>3</v>
      </c>
      <c r="H13" s="5" t="s">
        <v>8</v>
      </c>
      <c r="I13" s="5" t="s">
        <v>7</v>
      </c>
      <c r="J13" s="5" t="s">
        <v>4</v>
      </c>
      <c r="K13" s="29" t="s">
        <v>5</v>
      </c>
    </row>
    <row r="14" spans="2:13" s="6" customFormat="1" ht="12.95" customHeight="1" x14ac:dyDescent="0.25">
      <c r="B14" s="73">
        <v>1</v>
      </c>
      <c r="C14" s="6" t="s">
        <v>117</v>
      </c>
      <c r="D14" s="53" t="s">
        <v>116</v>
      </c>
      <c r="E14" s="94">
        <v>43139</v>
      </c>
      <c r="F14" s="53">
        <v>30</v>
      </c>
      <c r="G14" s="47">
        <f>WORKDAY(E14,F14,$M$14:$M$100)</f>
        <v>43181</v>
      </c>
      <c r="H14" s="54"/>
      <c r="I14" s="76">
        <f>(NETWORKDAYS(E14,H14,$M$14:$M$100))-2</f>
        <v>-30812</v>
      </c>
      <c r="J14" s="51" t="s">
        <v>14</v>
      </c>
      <c r="K14" s="46" t="s">
        <v>122</v>
      </c>
      <c r="M14" s="65">
        <v>43101</v>
      </c>
    </row>
    <row r="15" spans="2:13" s="6" customFormat="1" ht="12.95" customHeight="1" x14ac:dyDescent="0.25">
      <c r="B15" s="73">
        <v>2</v>
      </c>
      <c r="C15" s="53" t="s">
        <v>118</v>
      </c>
      <c r="D15" s="51" t="s">
        <v>119</v>
      </c>
      <c r="E15" s="94">
        <v>43133</v>
      </c>
      <c r="F15" s="53">
        <v>30</v>
      </c>
      <c r="G15" s="47">
        <f>WORKDAY(E15,F15,$M$14:$M$100)</f>
        <v>43175</v>
      </c>
      <c r="H15" s="52"/>
      <c r="I15" s="55"/>
      <c r="J15" s="51" t="s">
        <v>13</v>
      </c>
      <c r="K15" s="46" t="s">
        <v>122</v>
      </c>
      <c r="M15" s="65">
        <v>43102</v>
      </c>
    </row>
    <row r="16" spans="2:13" s="6" customFormat="1" ht="12.95" customHeight="1" x14ac:dyDescent="0.25">
      <c r="B16" s="73">
        <v>3</v>
      </c>
      <c r="C16" s="53" t="s">
        <v>120</v>
      </c>
      <c r="D16" s="51" t="s">
        <v>121</v>
      </c>
      <c r="E16" s="94">
        <v>43140</v>
      </c>
      <c r="F16" s="53">
        <v>30</v>
      </c>
      <c r="G16" s="47">
        <f>WORKDAY(E16,F16,$M$14:$M$100)</f>
        <v>43182</v>
      </c>
      <c r="H16" s="52"/>
      <c r="I16" s="55"/>
      <c r="J16" s="51" t="s">
        <v>75</v>
      </c>
      <c r="K16" s="46" t="s">
        <v>122</v>
      </c>
      <c r="M16" s="65">
        <v>43103</v>
      </c>
    </row>
    <row r="17" spans="2:13" ht="12.95" customHeight="1" thickBot="1" x14ac:dyDescent="0.3">
      <c r="B17" s="73">
        <v>4</v>
      </c>
      <c r="C17" s="100" t="s">
        <v>123</v>
      </c>
      <c r="D17" s="101" t="s">
        <v>124</v>
      </c>
      <c r="E17" s="102">
        <v>43140</v>
      </c>
      <c r="F17" s="53">
        <v>30</v>
      </c>
      <c r="G17" s="47">
        <f>WORKDAY(E17,F17,$M$14:$M$100)</f>
        <v>43182</v>
      </c>
      <c r="H17" s="52"/>
      <c r="I17" s="55"/>
      <c r="J17" s="51" t="s">
        <v>75</v>
      </c>
      <c r="K17" s="46" t="s">
        <v>122</v>
      </c>
      <c r="M17" s="65">
        <v>43104</v>
      </c>
    </row>
    <row r="18" spans="2:13" ht="33.75" customHeight="1" thickBot="1" x14ac:dyDescent="0.3">
      <c r="C18" s="171" t="s">
        <v>63</v>
      </c>
      <c r="D18" s="173"/>
      <c r="E18" s="171" t="s">
        <v>150</v>
      </c>
      <c r="F18" s="173"/>
      <c r="J18" s="71"/>
      <c r="K18" s="71"/>
    </row>
    <row r="19" spans="2:13" x14ac:dyDescent="0.25">
      <c r="D19" s="71"/>
      <c r="J19" s="71"/>
      <c r="K19" s="71"/>
    </row>
    <row r="20" spans="2:13" x14ac:dyDescent="0.25">
      <c r="B20" s="177" t="s">
        <v>60</v>
      </c>
      <c r="C20" s="178"/>
      <c r="D20" s="178"/>
      <c r="E20" s="179"/>
      <c r="F20" s="4"/>
      <c r="G20" s="4"/>
    </row>
    <row r="21" spans="2:13" s="68" customFormat="1" ht="51" x14ac:dyDescent="0.25">
      <c r="B21" s="5" t="s">
        <v>0</v>
      </c>
      <c r="C21" s="5" t="s">
        <v>1</v>
      </c>
      <c r="D21" s="5" t="s">
        <v>10</v>
      </c>
      <c r="E21" s="93" t="s">
        <v>2</v>
      </c>
      <c r="F21" s="5" t="s">
        <v>68</v>
      </c>
      <c r="G21" s="5" t="s">
        <v>3</v>
      </c>
      <c r="H21" s="5" t="s">
        <v>8</v>
      </c>
      <c r="I21" s="5" t="s">
        <v>7</v>
      </c>
      <c r="J21" s="5" t="s">
        <v>4</v>
      </c>
      <c r="K21" s="29" t="s">
        <v>5</v>
      </c>
    </row>
    <row r="22" spans="2:13" ht="12.95" customHeight="1" x14ac:dyDescent="0.25">
      <c r="B22" s="53">
        <v>1</v>
      </c>
      <c r="C22" s="54" t="s">
        <v>73</v>
      </c>
      <c r="D22" s="20" t="s">
        <v>74</v>
      </c>
      <c r="E22" s="94">
        <v>43132</v>
      </c>
      <c r="F22" s="53">
        <v>30</v>
      </c>
      <c r="G22" s="83">
        <f t="shared" ref="G22:G29" si="0">WORKDAY(E22,F22,$M$14:$M$15)</f>
        <v>43174</v>
      </c>
      <c r="H22" s="48"/>
      <c r="I22" s="84"/>
      <c r="J22" s="51" t="s">
        <v>75</v>
      </c>
      <c r="K22" s="85" t="s">
        <v>76</v>
      </c>
    </row>
    <row r="23" spans="2:13" ht="12.95" customHeight="1" x14ac:dyDescent="0.25">
      <c r="B23" s="53">
        <v>2</v>
      </c>
      <c r="C23" s="54" t="s">
        <v>77</v>
      </c>
      <c r="D23" s="20" t="s">
        <v>78</v>
      </c>
      <c r="E23" s="94">
        <v>43132</v>
      </c>
      <c r="F23" s="53">
        <v>30</v>
      </c>
      <c r="G23" s="83" t="s">
        <v>79</v>
      </c>
      <c r="H23" s="48" t="s">
        <v>80</v>
      </c>
      <c r="I23" s="84" t="s">
        <v>79</v>
      </c>
      <c r="J23" s="51" t="s">
        <v>81</v>
      </c>
      <c r="K23" s="85" t="s">
        <v>80</v>
      </c>
    </row>
    <row r="24" spans="2:13" ht="12.95" customHeight="1" x14ac:dyDescent="0.25">
      <c r="B24" s="53">
        <v>3</v>
      </c>
      <c r="C24" s="54" t="s">
        <v>82</v>
      </c>
      <c r="D24" s="20" t="s">
        <v>83</v>
      </c>
      <c r="E24" s="94">
        <v>43139</v>
      </c>
      <c r="F24" s="53">
        <v>30</v>
      </c>
      <c r="G24" s="83">
        <f t="shared" si="0"/>
        <v>43181</v>
      </c>
      <c r="H24" s="48">
        <v>43153</v>
      </c>
      <c r="I24" s="84">
        <f>(NETWORKDAYS(E24,H24,$M$14:$M$21))-2</f>
        <v>9</v>
      </c>
      <c r="J24" s="51" t="s">
        <v>84</v>
      </c>
      <c r="K24" s="85" t="s">
        <v>76</v>
      </c>
    </row>
    <row r="25" spans="2:13" ht="12.95" customHeight="1" x14ac:dyDescent="0.25">
      <c r="B25" s="53">
        <v>4</v>
      </c>
      <c r="C25" s="54" t="s">
        <v>85</v>
      </c>
      <c r="D25" s="20" t="s">
        <v>86</v>
      </c>
      <c r="E25" s="94">
        <v>43140</v>
      </c>
      <c r="F25" s="53">
        <v>30</v>
      </c>
      <c r="G25" s="83">
        <f t="shared" si="0"/>
        <v>43182</v>
      </c>
      <c r="H25" s="48">
        <v>43153</v>
      </c>
      <c r="I25" s="84">
        <f>(NETWORKDAYS(E25,H25,$M$14:$M$21))-2</f>
        <v>8</v>
      </c>
      <c r="J25" s="51" t="s">
        <v>87</v>
      </c>
      <c r="K25" s="85" t="s">
        <v>88</v>
      </c>
    </row>
    <row r="26" spans="2:13" ht="12.95" customHeight="1" x14ac:dyDescent="0.25">
      <c r="B26" s="53">
        <v>5</v>
      </c>
      <c r="C26" s="54" t="s">
        <v>89</v>
      </c>
      <c r="D26" s="20" t="s">
        <v>90</v>
      </c>
      <c r="E26" s="94">
        <v>43140</v>
      </c>
      <c r="F26" s="53">
        <v>30</v>
      </c>
      <c r="G26" s="83">
        <f t="shared" si="0"/>
        <v>43182</v>
      </c>
      <c r="H26" s="48">
        <v>43153</v>
      </c>
      <c r="I26" s="84">
        <f>(NETWORKDAYS(E26,H26,$M$14:$M$21))-2</f>
        <v>8</v>
      </c>
      <c r="J26" s="51" t="s">
        <v>13</v>
      </c>
      <c r="K26" s="85" t="s">
        <v>88</v>
      </c>
    </row>
    <row r="27" spans="2:13" ht="12.95" customHeight="1" x14ac:dyDescent="0.25">
      <c r="B27" s="53">
        <v>6</v>
      </c>
      <c r="C27" s="54" t="s">
        <v>91</v>
      </c>
      <c r="D27" s="20" t="s">
        <v>92</v>
      </c>
      <c r="E27" s="94">
        <v>43143</v>
      </c>
      <c r="F27" s="53">
        <v>30</v>
      </c>
      <c r="G27" s="83">
        <f t="shared" si="0"/>
        <v>43185</v>
      </c>
      <c r="H27" s="48"/>
      <c r="I27" s="84"/>
      <c r="J27" s="51" t="s">
        <v>15</v>
      </c>
      <c r="K27" s="85" t="s">
        <v>76</v>
      </c>
    </row>
    <row r="28" spans="2:13" ht="12.95" customHeight="1" x14ac:dyDescent="0.25">
      <c r="B28" s="53">
        <v>7</v>
      </c>
      <c r="C28" s="54" t="s">
        <v>93</v>
      </c>
      <c r="D28" s="20" t="s">
        <v>94</v>
      </c>
      <c r="E28" s="94">
        <v>43147</v>
      </c>
      <c r="F28" s="53">
        <v>30</v>
      </c>
      <c r="G28" s="83">
        <f t="shared" si="0"/>
        <v>43189</v>
      </c>
      <c r="H28" s="48">
        <v>43153</v>
      </c>
      <c r="I28" s="84">
        <f>(NETWORKDAYS(E28,H28,$M$14:$M$21))-2</f>
        <v>3</v>
      </c>
      <c r="J28" s="51" t="s">
        <v>87</v>
      </c>
      <c r="K28" s="85" t="s">
        <v>88</v>
      </c>
    </row>
    <row r="29" spans="2:13" ht="13.5" x14ac:dyDescent="0.25">
      <c r="B29" s="53">
        <v>8</v>
      </c>
      <c r="C29" s="54" t="s">
        <v>95</v>
      </c>
      <c r="D29" s="20" t="s">
        <v>96</v>
      </c>
      <c r="E29" s="94">
        <v>43151</v>
      </c>
      <c r="F29" s="53">
        <v>30</v>
      </c>
      <c r="G29" s="83">
        <f t="shared" si="0"/>
        <v>43193</v>
      </c>
      <c r="H29" s="48"/>
      <c r="I29" s="84"/>
      <c r="J29" s="51" t="s">
        <v>15</v>
      </c>
      <c r="K29" s="85" t="s">
        <v>76</v>
      </c>
    </row>
    <row r="30" spans="2:13" s="81" customFormat="1" ht="13.5" x14ac:dyDescent="0.25">
      <c r="B30" s="53">
        <v>9</v>
      </c>
      <c r="C30" s="54" t="s">
        <v>97</v>
      </c>
      <c r="D30" s="20" t="s">
        <v>98</v>
      </c>
      <c r="E30" s="94">
        <v>43152</v>
      </c>
      <c r="F30" s="53">
        <v>30</v>
      </c>
      <c r="G30" s="83">
        <f>WORKDAY(E30,F30,$M$14:$M$15)</f>
        <v>43194</v>
      </c>
      <c r="H30" s="48"/>
      <c r="I30" s="84"/>
      <c r="J30" s="51" t="s">
        <v>18</v>
      </c>
      <c r="K30" s="85" t="s">
        <v>76</v>
      </c>
    </row>
    <row r="31" spans="2:13" s="81" customFormat="1" x14ac:dyDescent="0.2">
      <c r="B31" s="53">
        <v>10</v>
      </c>
      <c r="C31" s="86" t="s">
        <v>99</v>
      </c>
      <c r="D31" s="87" t="s">
        <v>100</v>
      </c>
      <c r="E31" s="95">
        <v>43132</v>
      </c>
      <c r="F31" s="89">
        <v>30</v>
      </c>
      <c r="G31" s="83">
        <f t="shared" ref="G31:G37" si="1">WORKDAY(E31,F31,$M$14:$M$15)</f>
        <v>43174</v>
      </c>
      <c r="H31" s="88"/>
      <c r="I31" s="84"/>
      <c r="J31" s="86" t="s">
        <v>101</v>
      </c>
      <c r="K31" s="90" t="s">
        <v>76</v>
      </c>
    </row>
    <row r="32" spans="2:13" s="81" customFormat="1" ht="25.5" x14ac:dyDescent="0.2">
      <c r="B32" s="53">
        <v>11</v>
      </c>
      <c r="C32" s="86" t="s">
        <v>102</v>
      </c>
      <c r="D32" s="91" t="s">
        <v>103</v>
      </c>
      <c r="E32" s="95">
        <v>43133</v>
      </c>
      <c r="F32" s="89">
        <v>30</v>
      </c>
      <c r="G32" s="83">
        <f t="shared" si="1"/>
        <v>43175</v>
      </c>
      <c r="H32" s="88"/>
      <c r="I32" s="84"/>
      <c r="J32" s="86" t="s">
        <v>87</v>
      </c>
      <c r="K32" s="90" t="s">
        <v>88</v>
      </c>
    </row>
    <row r="33" spans="2:11" s="81" customFormat="1" x14ac:dyDescent="0.2">
      <c r="B33" s="53">
        <v>12</v>
      </c>
      <c r="C33" s="86" t="s">
        <v>104</v>
      </c>
      <c r="D33" s="91" t="s">
        <v>105</v>
      </c>
      <c r="E33" s="95">
        <v>43137</v>
      </c>
      <c r="F33" s="89">
        <v>30</v>
      </c>
      <c r="G33" s="83">
        <f t="shared" si="1"/>
        <v>43179</v>
      </c>
      <c r="H33" s="88">
        <v>43146</v>
      </c>
      <c r="I33" s="84">
        <f>(NETWORKDAYS(E33,H33,$M$14:$M$138))-2</f>
        <v>6</v>
      </c>
      <c r="J33" s="86" t="s">
        <v>106</v>
      </c>
      <c r="K33" s="90" t="s">
        <v>88</v>
      </c>
    </row>
    <row r="34" spans="2:11" s="81" customFormat="1" x14ac:dyDescent="0.2">
      <c r="B34" s="53">
        <v>13</v>
      </c>
      <c r="C34" s="86" t="s">
        <v>107</v>
      </c>
      <c r="D34" s="91" t="s">
        <v>108</v>
      </c>
      <c r="E34" s="95">
        <v>43147</v>
      </c>
      <c r="F34" s="89">
        <v>30</v>
      </c>
      <c r="G34" s="83">
        <f t="shared" si="1"/>
        <v>43189</v>
      </c>
      <c r="H34" s="88"/>
      <c r="I34" s="84"/>
      <c r="J34" s="86" t="s">
        <v>14</v>
      </c>
      <c r="K34" s="90" t="s">
        <v>76</v>
      </c>
    </row>
    <row r="35" spans="2:11" s="81" customFormat="1" x14ac:dyDescent="0.2">
      <c r="B35" s="53">
        <v>14</v>
      </c>
      <c r="C35" s="86" t="s">
        <v>109</v>
      </c>
      <c r="D35" s="91" t="s">
        <v>110</v>
      </c>
      <c r="E35" s="95">
        <v>43150</v>
      </c>
      <c r="F35" s="89">
        <v>30</v>
      </c>
      <c r="G35" s="83">
        <f t="shared" si="1"/>
        <v>43192</v>
      </c>
      <c r="H35" s="88"/>
      <c r="I35" s="84"/>
      <c r="J35" s="86" t="s">
        <v>111</v>
      </c>
      <c r="K35" s="90" t="s">
        <v>76</v>
      </c>
    </row>
    <row r="36" spans="2:11" s="81" customFormat="1" x14ac:dyDescent="0.2">
      <c r="B36" s="53">
        <v>15</v>
      </c>
      <c r="C36" s="86" t="s">
        <v>112</v>
      </c>
      <c r="D36" s="91" t="s">
        <v>113</v>
      </c>
      <c r="E36" s="95">
        <v>43150</v>
      </c>
      <c r="F36" s="89">
        <v>30</v>
      </c>
      <c r="G36" s="83">
        <f t="shared" si="1"/>
        <v>43192</v>
      </c>
      <c r="H36" s="88">
        <v>43154</v>
      </c>
      <c r="I36" s="84">
        <f>(NETWORKDAYS(E36,H36,$M$14:$M$138))-2</f>
        <v>3</v>
      </c>
      <c r="J36" s="86" t="s">
        <v>13</v>
      </c>
      <c r="K36" s="90" t="s">
        <v>88</v>
      </c>
    </row>
    <row r="37" spans="2:11" s="81" customFormat="1" ht="13.5" thickBot="1" x14ac:dyDescent="0.25">
      <c r="B37" s="53">
        <v>16</v>
      </c>
      <c r="C37" s="104" t="s">
        <v>114</v>
      </c>
      <c r="D37" s="105" t="s">
        <v>115</v>
      </c>
      <c r="E37" s="106">
        <v>43159</v>
      </c>
      <c r="F37" s="107">
        <v>30</v>
      </c>
      <c r="G37" s="108">
        <f t="shared" si="1"/>
        <v>43201</v>
      </c>
      <c r="H37" s="88"/>
      <c r="I37" s="84"/>
      <c r="J37" s="86" t="s">
        <v>81</v>
      </c>
      <c r="K37" s="90" t="s">
        <v>76</v>
      </c>
    </row>
    <row r="38" spans="2:11" ht="27" customHeight="1" thickBot="1" x14ac:dyDescent="0.3">
      <c r="B38" s="103"/>
      <c r="C38" s="171" t="s">
        <v>151</v>
      </c>
      <c r="D38" s="173"/>
      <c r="E38" s="171" t="s">
        <v>150</v>
      </c>
      <c r="F38" s="172"/>
      <c r="G38" s="173"/>
      <c r="J38" s="71"/>
      <c r="K38" s="71"/>
    </row>
    <row r="39" spans="2:11" s="99" customFormat="1" x14ac:dyDescent="0.25">
      <c r="B39" s="103"/>
      <c r="C39" s="32"/>
      <c r="D39" s="32"/>
      <c r="E39" s="92"/>
    </row>
    <row r="40" spans="2:11" x14ac:dyDescent="0.25">
      <c r="B40" s="177" t="s">
        <v>61</v>
      </c>
      <c r="C40" s="178"/>
      <c r="D40" s="178"/>
      <c r="E40" s="179"/>
      <c r="F40" s="4"/>
      <c r="G40" s="4"/>
    </row>
    <row r="41" spans="2:11" s="68" customFormat="1" ht="51" x14ac:dyDescent="0.25">
      <c r="B41" s="5" t="s">
        <v>0</v>
      </c>
      <c r="C41" s="5" t="s">
        <v>1</v>
      </c>
      <c r="D41" s="5" t="s">
        <v>10</v>
      </c>
      <c r="E41" s="93" t="s">
        <v>2</v>
      </c>
      <c r="F41" s="5" t="s">
        <v>68</v>
      </c>
      <c r="G41" s="5" t="s">
        <v>3</v>
      </c>
      <c r="H41" s="5" t="s">
        <v>8</v>
      </c>
      <c r="I41" s="5" t="s">
        <v>7</v>
      </c>
      <c r="J41" s="5" t="s">
        <v>4</v>
      </c>
      <c r="K41" s="29" t="s">
        <v>5</v>
      </c>
    </row>
    <row r="42" spans="2:11" ht="12.95" customHeight="1" x14ac:dyDescent="0.25">
      <c r="B42" s="66">
        <v>1</v>
      </c>
      <c r="C42" s="60" t="s">
        <v>125</v>
      </c>
      <c r="D42" s="46" t="s">
        <v>108</v>
      </c>
      <c r="E42" s="96">
        <v>43147</v>
      </c>
      <c r="F42" s="45">
        <v>30</v>
      </c>
      <c r="G42" s="47">
        <f t="shared" ref="G42:G52" si="2">WORKDAY(E42,F42,$M$14:$M$99)</f>
        <v>43189</v>
      </c>
      <c r="H42" s="54"/>
      <c r="I42" s="76">
        <f t="shared" ref="I42:I52" si="3">(NETWORKDAYS(E42,H42,$M$14:$M$100))-2</f>
        <v>-30818</v>
      </c>
      <c r="J42" s="46" t="s">
        <v>14</v>
      </c>
      <c r="K42" s="46" t="s">
        <v>76</v>
      </c>
    </row>
    <row r="43" spans="2:11" ht="12.95" customHeight="1" x14ac:dyDescent="0.25">
      <c r="B43" s="66">
        <v>2</v>
      </c>
      <c r="C43" s="60" t="s">
        <v>126</v>
      </c>
      <c r="D43" s="46" t="s">
        <v>127</v>
      </c>
      <c r="E43" s="96">
        <v>408396</v>
      </c>
      <c r="F43" s="45">
        <v>30</v>
      </c>
      <c r="G43" s="47">
        <f t="shared" si="2"/>
        <v>408438</v>
      </c>
      <c r="H43" s="54"/>
      <c r="I43" s="76">
        <f t="shared" si="3"/>
        <v>-291709</v>
      </c>
      <c r="J43" s="46" t="s">
        <v>15</v>
      </c>
      <c r="K43" s="46" t="s">
        <v>76</v>
      </c>
    </row>
    <row r="44" spans="2:11" ht="12.95" customHeight="1" x14ac:dyDescent="0.25">
      <c r="B44" s="66">
        <v>3</v>
      </c>
      <c r="C44" s="60" t="s">
        <v>128</v>
      </c>
      <c r="D44" s="46" t="s">
        <v>129</v>
      </c>
      <c r="E44" s="96">
        <v>43133</v>
      </c>
      <c r="F44" s="45">
        <v>30</v>
      </c>
      <c r="G44" s="47">
        <f t="shared" si="2"/>
        <v>43175</v>
      </c>
      <c r="H44" s="54"/>
      <c r="I44" s="76">
        <f t="shared" si="3"/>
        <v>-30808</v>
      </c>
      <c r="J44" s="46" t="s">
        <v>42</v>
      </c>
      <c r="K44" s="46" t="s">
        <v>76</v>
      </c>
    </row>
    <row r="45" spans="2:11" ht="12.95" customHeight="1" x14ac:dyDescent="0.25">
      <c r="B45" s="66">
        <v>4</v>
      </c>
      <c r="C45" s="60" t="s">
        <v>130</v>
      </c>
      <c r="D45" s="46" t="s">
        <v>83</v>
      </c>
      <c r="E45" s="96">
        <v>43139</v>
      </c>
      <c r="F45" s="45">
        <v>30</v>
      </c>
      <c r="G45" s="47">
        <f t="shared" si="2"/>
        <v>43181</v>
      </c>
      <c r="H45" s="54"/>
      <c r="I45" s="76">
        <f t="shared" si="3"/>
        <v>-30812</v>
      </c>
      <c r="J45" s="46" t="s">
        <v>84</v>
      </c>
      <c r="K45" s="46" t="s">
        <v>88</v>
      </c>
    </row>
    <row r="46" spans="2:11" ht="12.95" customHeight="1" x14ac:dyDescent="0.25">
      <c r="B46" s="66">
        <v>5</v>
      </c>
      <c r="C46" s="60" t="s">
        <v>131</v>
      </c>
      <c r="D46" s="46" t="s">
        <v>132</v>
      </c>
      <c r="E46" s="96">
        <v>43140</v>
      </c>
      <c r="F46" s="45">
        <v>30</v>
      </c>
      <c r="G46" s="47">
        <f t="shared" si="2"/>
        <v>43182</v>
      </c>
      <c r="H46" s="54"/>
      <c r="I46" s="76">
        <f t="shared" si="3"/>
        <v>-30813</v>
      </c>
      <c r="J46" s="46" t="s">
        <v>13</v>
      </c>
      <c r="K46" s="46" t="s">
        <v>88</v>
      </c>
    </row>
    <row r="47" spans="2:11" ht="12.95" customHeight="1" x14ac:dyDescent="0.25">
      <c r="B47" s="66">
        <v>6</v>
      </c>
      <c r="C47" s="60" t="s">
        <v>133</v>
      </c>
      <c r="D47" s="46" t="s">
        <v>134</v>
      </c>
      <c r="E47" s="96">
        <v>43140</v>
      </c>
      <c r="F47" s="45">
        <v>30</v>
      </c>
      <c r="G47" s="47">
        <f t="shared" si="2"/>
        <v>43182</v>
      </c>
      <c r="H47" s="54"/>
      <c r="I47" s="76">
        <f t="shared" si="3"/>
        <v>-30813</v>
      </c>
      <c r="J47" s="46" t="s">
        <v>87</v>
      </c>
      <c r="K47" s="46" t="s">
        <v>88</v>
      </c>
    </row>
    <row r="48" spans="2:11" ht="12.95" customHeight="1" x14ac:dyDescent="0.25">
      <c r="B48" s="66">
        <v>7</v>
      </c>
      <c r="C48" s="60" t="s">
        <v>135</v>
      </c>
      <c r="D48" s="46" t="s">
        <v>94</v>
      </c>
      <c r="E48" s="96">
        <v>43147</v>
      </c>
      <c r="F48" s="45">
        <v>30</v>
      </c>
      <c r="G48" s="47">
        <f t="shared" si="2"/>
        <v>43189</v>
      </c>
      <c r="H48" s="54"/>
      <c r="I48" s="76">
        <f t="shared" si="3"/>
        <v>-30818</v>
      </c>
      <c r="J48" s="46" t="s">
        <v>87</v>
      </c>
      <c r="K48" s="46" t="s">
        <v>88</v>
      </c>
    </row>
    <row r="49" spans="2:13" s="81" customFormat="1" ht="12.95" customHeight="1" x14ac:dyDescent="0.25">
      <c r="B49" s="66">
        <v>8</v>
      </c>
      <c r="C49" s="60" t="s">
        <v>136</v>
      </c>
      <c r="D49" s="46" t="s">
        <v>96</v>
      </c>
      <c r="E49" s="96">
        <v>43151</v>
      </c>
      <c r="F49" s="45">
        <v>30</v>
      </c>
      <c r="G49" s="47">
        <f t="shared" si="2"/>
        <v>43193</v>
      </c>
      <c r="H49" s="54"/>
      <c r="I49" s="76">
        <f t="shared" si="3"/>
        <v>-30820</v>
      </c>
      <c r="J49" s="46" t="s">
        <v>15</v>
      </c>
      <c r="K49" s="46" t="s">
        <v>88</v>
      </c>
    </row>
    <row r="50" spans="2:13" s="82" customFormat="1" ht="12.95" customHeight="1" x14ac:dyDescent="0.25">
      <c r="B50" s="66">
        <v>9</v>
      </c>
      <c r="C50" s="60" t="s">
        <v>137</v>
      </c>
      <c r="D50" s="46" t="s">
        <v>138</v>
      </c>
      <c r="E50" s="96">
        <v>43153</v>
      </c>
      <c r="F50" s="45">
        <v>30</v>
      </c>
      <c r="G50" s="47">
        <f t="shared" si="2"/>
        <v>43195</v>
      </c>
      <c r="H50" s="54"/>
      <c r="I50" s="76">
        <f t="shared" si="3"/>
        <v>-30822</v>
      </c>
      <c r="J50" s="46" t="s">
        <v>18</v>
      </c>
      <c r="K50" s="46" t="s">
        <v>76</v>
      </c>
    </row>
    <row r="51" spans="2:13" s="82" customFormat="1" ht="12.95" customHeight="1" x14ac:dyDescent="0.25">
      <c r="B51" s="66">
        <v>10</v>
      </c>
      <c r="C51" s="60" t="s">
        <v>139</v>
      </c>
      <c r="D51" s="46" t="s">
        <v>140</v>
      </c>
      <c r="E51" s="96">
        <v>43157</v>
      </c>
      <c r="F51" s="45">
        <v>30</v>
      </c>
      <c r="G51" s="47">
        <f t="shared" si="2"/>
        <v>43199</v>
      </c>
      <c r="H51" s="54"/>
      <c r="I51" s="76">
        <f t="shared" si="3"/>
        <v>-30824</v>
      </c>
      <c r="J51" s="46" t="s">
        <v>14</v>
      </c>
      <c r="K51" s="46" t="s">
        <v>88</v>
      </c>
    </row>
    <row r="52" spans="2:13" s="81" customFormat="1" ht="12.95" customHeight="1" thickBot="1" x14ac:dyDescent="0.3">
      <c r="B52" s="66">
        <v>11</v>
      </c>
      <c r="C52" s="60" t="s">
        <v>141</v>
      </c>
      <c r="D52" s="46" t="s">
        <v>92</v>
      </c>
      <c r="E52" s="96">
        <v>43159</v>
      </c>
      <c r="F52" s="45">
        <v>30</v>
      </c>
      <c r="G52" s="47">
        <f t="shared" si="2"/>
        <v>43201</v>
      </c>
      <c r="H52" s="54"/>
      <c r="I52" s="76">
        <f t="shared" si="3"/>
        <v>-30826</v>
      </c>
      <c r="J52" s="46" t="s">
        <v>15</v>
      </c>
      <c r="K52" s="46" t="s">
        <v>76</v>
      </c>
    </row>
    <row r="53" spans="2:13" s="4" customFormat="1" ht="24.75" customHeight="1" thickBot="1" x14ac:dyDescent="0.3">
      <c r="C53" s="171" t="s">
        <v>153</v>
      </c>
      <c r="D53" s="173"/>
      <c r="E53" s="171" t="s">
        <v>150</v>
      </c>
      <c r="F53" s="172"/>
      <c r="G53" s="173"/>
      <c r="H53" s="63"/>
      <c r="I53" s="57"/>
      <c r="J53" s="64"/>
      <c r="K53" s="64"/>
      <c r="M53" s="33"/>
    </row>
    <row r="54" spans="2:13" s="4" customFormat="1" ht="19.5" customHeight="1" x14ac:dyDescent="0.25">
      <c r="C54" s="32"/>
      <c r="D54" s="32"/>
      <c r="E54" s="32"/>
      <c r="F54" s="32"/>
      <c r="G54" s="32"/>
      <c r="H54" s="63"/>
      <c r="I54" s="57"/>
      <c r="J54" s="64"/>
      <c r="K54" s="64"/>
      <c r="M54" s="33"/>
    </row>
    <row r="55" spans="2:13" ht="15.75" customHeight="1" thickBot="1" x14ac:dyDescent="0.3">
      <c r="B55" s="180" t="s">
        <v>9</v>
      </c>
      <c r="C55" s="180"/>
      <c r="D55" s="180"/>
      <c r="E55" s="181"/>
      <c r="F55" s="4"/>
      <c r="G55" s="4"/>
      <c r="M55" s="75"/>
    </row>
    <row r="56" spans="2:13" s="68" customFormat="1" ht="49.5" customHeight="1" thickBot="1" x14ac:dyDescent="0.3">
      <c r="B56" s="5" t="s">
        <v>0</v>
      </c>
      <c r="C56" s="5" t="s">
        <v>1</v>
      </c>
      <c r="D56" s="109" t="s">
        <v>10</v>
      </c>
      <c r="E56" s="112" t="s">
        <v>2</v>
      </c>
      <c r="F56" s="110" t="s">
        <v>68</v>
      </c>
      <c r="G56" s="5" t="s">
        <v>3</v>
      </c>
      <c r="H56" s="5" t="s">
        <v>8</v>
      </c>
      <c r="I56" s="5" t="s">
        <v>7</v>
      </c>
      <c r="J56" s="5" t="s">
        <v>4</v>
      </c>
      <c r="K56" s="29" t="s">
        <v>5</v>
      </c>
      <c r="M56" s="78"/>
    </row>
    <row r="57" spans="2:13" ht="12.95" customHeight="1" x14ac:dyDescent="0.25">
      <c r="B57" s="66">
        <v>1</v>
      </c>
      <c r="C57" s="49" t="s">
        <v>142</v>
      </c>
      <c r="D57" s="46" t="s">
        <v>127</v>
      </c>
      <c r="E57" s="111">
        <v>43154</v>
      </c>
      <c r="F57" s="45">
        <v>30</v>
      </c>
      <c r="G57" s="47">
        <f t="shared" ref="G57:G62" si="4">WORKDAY(E57,F57,$M$14:$M$99)</f>
        <v>43196</v>
      </c>
      <c r="H57" s="54"/>
      <c r="I57" s="76">
        <f>(NETWORKDAYS(E57,H57,$M$14:$M$100))-2</f>
        <v>-30823</v>
      </c>
      <c r="J57" s="49" t="s">
        <v>15</v>
      </c>
      <c r="K57" s="46" t="s">
        <v>88</v>
      </c>
      <c r="M57" s="75"/>
    </row>
    <row r="58" spans="2:13" ht="12.95" customHeight="1" x14ac:dyDescent="0.25">
      <c r="B58" s="66">
        <v>2</v>
      </c>
      <c r="C58" s="49" t="s">
        <v>143</v>
      </c>
      <c r="D58" s="49" t="s">
        <v>144</v>
      </c>
      <c r="E58" s="56">
        <v>43132</v>
      </c>
      <c r="F58" s="45">
        <v>30</v>
      </c>
      <c r="G58" s="47">
        <f t="shared" si="4"/>
        <v>43174</v>
      </c>
      <c r="H58" s="54"/>
      <c r="I58" s="76">
        <f>(NETWORKDAYS(E58,H58,$M$14:$M$100))-2</f>
        <v>-30807</v>
      </c>
      <c r="J58" s="49" t="s">
        <v>75</v>
      </c>
      <c r="K58" s="46" t="s">
        <v>76</v>
      </c>
      <c r="M58" s="75"/>
    </row>
    <row r="59" spans="2:13" ht="12.95" customHeight="1" x14ac:dyDescent="0.25">
      <c r="B59" s="66">
        <v>3</v>
      </c>
      <c r="C59" s="49" t="s">
        <v>145</v>
      </c>
      <c r="D59" s="49" t="s">
        <v>86</v>
      </c>
      <c r="E59" s="56">
        <v>43140</v>
      </c>
      <c r="F59" s="45">
        <v>30</v>
      </c>
      <c r="G59" s="47">
        <f t="shared" si="4"/>
        <v>43182</v>
      </c>
      <c r="H59" s="54"/>
      <c r="I59" s="76">
        <f>(NETWORKDAYS(E59,H59,$M$14:$M$100))-2</f>
        <v>-30813</v>
      </c>
      <c r="J59" s="49" t="s">
        <v>87</v>
      </c>
      <c r="K59" s="46" t="s">
        <v>76</v>
      </c>
      <c r="M59" s="75"/>
    </row>
    <row r="60" spans="2:13" s="82" customFormat="1" ht="12.95" customHeight="1" x14ac:dyDescent="0.25">
      <c r="B60" s="66">
        <v>4</v>
      </c>
      <c r="C60" s="49" t="s">
        <v>107</v>
      </c>
      <c r="D60" s="49" t="s">
        <v>146</v>
      </c>
      <c r="E60" s="56">
        <v>43147</v>
      </c>
      <c r="F60" s="45">
        <v>30</v>
      </c>
      <c r="G60" s="47">
        <f t="shared" si="4"/>
        <v>43189</v>
      </c>
      <c r="H60" s="54"/>
      <c r="I60" s="76"/>
      <c r="J60" s="49" t="s">
        <v>87</v>
      </c>
      <c r="K60" s="46" t="s">
        <v>88</v>
      </c>
      <c r="M60" s="75"/>
    </row>
    <row r="61" spans="2:13" s="82" customFormat="1" ht="12.95" customHeight="1" x14ac:dyDescent="0.25">
      <c r="B61" s="66">
        <v>5</v>
      </c>
      <c r="C61" s="49" t="s">
        <v>147</v>
      </c>
      <c r="D61" s="49" t="s">
        <v>96</v>
      </c>
      <c r="E61" s="56">
        <v>43151</v>
      </c>
      <c r="F61" s="45">
        <v>30</v>
      </c>
      <c r="G61" s="47">
        <f t="shared" si="4"/>
        <v>43193</v>
      </c>
      <c r="H61" s="54"/>
      <c r="I61" s="76"/>
      <c r="J61" s="49" t="s">
        <v>15</v>
      </c>
      <c r="K61" s="46" t="s">
        <v>76</v>
      </c>
      <c r="M61" s="75"/>
    </row>
    <row r="62" spans="2:13" ht="12.95" customHeight="1" thickBot="1" x14ac:dyDescent="0.3">
      <c r="B62" s="66">
        <v>6</v>
      </c>
      <c r="C62" s="49" t="s">
        <v>148</v>
      </c>
      <c r="D62" s="51" t="s">
        <v>149</v>
      </c>
      <c r="E62" s="56">
        <v>43157</v>
      </c>
      <c r="F62" s="45">
        <v>30</v>
      </c>
      <c r="G62" s="47">
        <f t="shared" si="4"/>
        <v>43199</v>
      </c>
      <c r="H62" s="54"/>
      <c r="I62" s="76">
        <f>(NETWORKDAYS(E62,H62,$M$14:$M$100))-2</f>
        <v>-30824</v>
      </c>
      <c r="J62" s="53" t="s">
        <v>75</v>
      </c>
      <c r="K62" s="46" t="s">
        <v>76</v>
      </c>
      <c r="M62" s="75"/>
    </row>
    <row r="63" spans="2:13" ht="32.25" customHeight="1" thickBot="1" x14ac:dyDescent="0.3">
      <c r="B63" s="4"/>
      <c r="C63" s="171" t="s">
        <v>153</v>
      </c>
      <c r="D63" s="173"/>
      <c r="E63" s="171" t="s">
        <v>150</v>
      </c>
      <c r="F63" s="172"/>
      <c r="G63" s="173"/>
      <c r="H63" s="33"/>
      <c r="I63" s="34"/>
      <c r="J63" s="32"/>
      <c r="K63" s="39"/>
    </row>
    <row r="64" spans="2:13" s="99" customFormat="1" ht="12" customHeight="1" x14ac:dyDescent="0.25">
      <c r="B64" s="4"/>
      <c r="C64" s="32"/>
      <c r="D64" s="32"/>
      <c r="E64" s="32"/>
      <c r="F64" s="32"/>
      <c r="G64" s="32"/>
      <c r="H64" s="33"/>
      <c r="I64" s="34"/>
      <c r="J64" s="32"/>
      <c r="K64" s="39"/>
    </row>
    <row r="65" spans="2:13" x14ac:dyDescent="0.25">
      <c r="B65" s="177" t="s">
        <v>62</v>
      </c>
      <c r="C65" s="178"/>
      <c r="D65" s="178"/>
      <c r="E65" s="179"/>
      <c r="F65" s="4"/>
      <c r="G65" s="4"/>
    </row>
    <row r="66" spans="2:13" s="68" customFormat="1" ht="51" x14ac:dyDescent="0.25">
      <c r="B66" s="5" t="s">
        <v>0</v>
      </c>
      <c r="C66" s="5" t="s">
        <v>1</v>
      </c>
      <c r="D66" s="5" t="s">
        <v>10</v>
      </c>
      <c r="E66" s="93" t="s">
        <v>2</v>
      </c>
      <c r="F66" s="5" t="s">
        <v>68</v>
      </c>
      <c r="G66" s="5" t="s">
        <v>3</v>
      </c>
      <c r="H66" s="5" t="s">
        <v>8</v>
      </c>
      <c r="I66" s="5" t="s">
        <v>7</v>
      </c>
      <c r="J66" s="5" t="s">
        <v>4</v>
      </c>
      <c r="K66" s="29" t="s">
        <v>5</v>
      </c>
    </row>
    <row r="67" spans="2:13" x14ac:dyDescent="0.25">
      <c r="B67" s="49"/>
      <c r="C67" s="49" t="s">
        <v>69</v>
      </c>
      <c r="D67" s="49"/>
      <c r="E67" s="56"/>
      <c r="F67" s="49"/>
      <c r="G67" s="61"/>
      <c r="H67" s="49"/>
      <c r="I67" s="49"/>
      <c r="J67" s="49"/>
      <c r="K67" s="51"/>
    </row>
    <row r="68" spans="2:13" ht="13.5" thickBot="1" x14ac:dyDescent="0.3">
      <c r="D68" s="71"/>
      <c r="J68" s="71"/>
      <c r="K68" s="71"/>
    </row>
    <row r="69" spans="2:13" ht="28.5" customHeight="1" thickBot="1" x14ac:dyDescent="0.3">
      <c r="C69" s="171" t="s">
        <v>152</v>
      </c>
      <c r="D69" s="173"/>
      <c r="E69" s="171" t="s">
        <v>150</v>
      </c>
      <c r="F69" s="172"/>
      <c r="G69" s="173"/>
      <c r="J69" s="71"/>
      <c r="K69" s="71"/>
    </row>
    <row r="70" spans="2:13" x14ac:dyDescent="0.25">
      <c r="B70" s="4"/>
      <c r="D70" s="32"/>
      <c r="E70" s="97"/>
      <c r="F70" s="4"/>
      <c r="G70" s="31"/>
      <c r="H70" s="33"/>
      <c r="I70" s="34"/>
      <c r="J70" s="32"/>
      <c r="K70" s="39"/>
    </row>
    <row r="71" spans="2:13" x14ac:dyDescent="0.25">
      <c r="B71" s="177" t="s">
        <v>11</v>
      </c>
      <c r="C71" s="178"/>
      <c r="D71" s="178"/>
      <c r="E71" s="179"/>
      <c r="F71" s="4"/>
      <c r="G71" s="4"/>
    </row>
    <row r="72" spans="2:13" s="68" customFormat="1" ht="51" x14ac:dyDescent="0.25">
      <c r="B72" s="5" t="s">
        <v>0</v>
      </c>
      <c r="C72" s="5" t="s">
        <v>1</v>
      </c>
      <c r="D72" s="5" t="s">
        <v>10</v>
      </c>
      <c r="E72" s="93" t="s">
        <v>2</v>
      </c>
      <c r="F72" s="5" t="s">
        <v>68</v>
      </c>
      <c r="G72" s="5" t="s">
        <v>3</v>
      </c>
      <c r="H72" s="5" t="s">
        <v>8</v>
      </c>
      <c r="I72" s="5" t="s">
        <v>7</v>
      </c>
      <c r="J72" s="5" t="s">
        <v>4</v>
      </c>
      <c r="K72" s="29" t="s">
        <v>5</v>
      </c>
    </row>
    <row r="73" spans="2:13" ht="13.5" thickBot="1" x14ac:dyDescent="0.3">
      <c r="B73" s="7"/>
      <c r="C73" s="113" t="s">
        <v>69</v>
      </c>
      <c r="D73" s="101"/>
      <c r="E73" s="56"/>
      <c r="F73" s="53"/>
      <c r="G73" s="58"/>
      <c r="H73" s="54"/>
      <c r="I73" s="50"/>
      <c r="J73" s="51"/>
      <c r="K73" s="51"/>
    </row>
    <row r="74" spans="2:13" s="72" customFormat="1" ht="39" customHeight="1" thickBot="1" x14ac:dyDescent="0.3">
      <c r="B74" s="71"/>
      <c r="C74" s="174" t="s">
        <v>64</v>
      </c>
      <c r="D74" s="175"/>
      <c r="E74" s="171" t="s">
        <v>150</v>
      </c>
      <c r="F74" s="172"/>
      <c r="G74" s="173"/>
      <c r="H74" s="71"/>
      <c r="I74" s="71"/>
      <c r="J74" s="6"/>
      <c r="M74" s="77"/>
    </row>
    <row r="75" spans="2:13" s="72" customFormat="1" x14ac:dyDescent="0.25">
      <c r="B75" s="71"/>
      <c r="C75" s="28"/>
      <c r="D75" s="6"/>
      <c r="E75" s="92"/>
      <c r="F75" s="71"/>
      <c r="G75" s="71"/>
      <c r="H75" s="71"/>
      <c r="I75" s="71"/>
      <c r="J75" s="6"/>
      <c r="M75" s="77"/>
    </row>
    <row r="76" spans="2:13" s="72" customFormat="1" x14ac:dyDescent="0.25">
      <c r="B76" s="71"/>
      <c r="C76" s="28"/>
      <c r="D76" s="6"/>
      <c r="E76" s="92"/>
      <c r="F76" s="71"/>
      <c r="G76" s="71"/>
      <c r="H76" s="71"/>
      <c r="I76" s="71"/>
      <c r="J76" s="6"/>
      <c r="M76" s="77"/>
    </row>
    <row r="77" spans="2:13" s="72" customFormat="1" x14ac:dyDescent="0.25">
      <c r="B77" s="177" t="s">
        <v>12</v>
      </c>
      <c r="C77" s="178"/>
      <c r="D77" s="178"/>
      <c r="E77" s="179"/>
      <c r="F77" s="4"/>
      <c r="G77" s="4"/>
      <c r="H77" s="71"/>
      <c r="I77" s="71"/>
      <c r="J77" s="6"/>
      <c r="M77" s="77"/>
    </row>
    <row r="78" spans="2:13" s="72" customFormat="1" x14ac:dyDescent="0.25">
      <c r="B78" s="71"/>
      <c r="C78" s="80"/>
      <c r="D78" s="6"/>
      <c r="E78" s="92"/>
      <c r="F78" s="71"/>
      <c r="G78" s="71"/>
      <c r="H78" s="71"/>
      <c r="I78" s="71"/>
      <c r="J78" s="6"/>
      <c r="M78" s="77"/>
    </row>
    <row r="79" spans="2:13" s="70" customFormat="1" ht="51" x14ac:dyDescent="0.25">
      <c r="B79" s="5" t="s">
        <v>0</v>
      </c>
      <c r="C79" s="5" t="s">
        <v>1</v>
      </c>
      <c r="D79" s="5" t="s">
        <v>10</v>
      </c>
      <c r="E79" s="93" t="s">
        <v>2</v>
      </c>
      <c r="F79" s="5" t="s">
        <v>68</v>
      </c>
      <c r="G79" s="5" t="s">
        <v>3</v>
      </c>
      <c r="H79" s="5" t="s">
        <v>8</v>
      </c>
      <c r="I79" s="5" t="s">
        <v>7</v>
      </c>
      <c r="J79" s="5" t="s">
        <v>4</v>
      </c>
      <c r="K79" s="29" t="s">
        <v>5</v>
      </c>
      <c r="M79" s="79"/>
    </row>
    <row r="80" spans="2:13" s="72" customFormat="1" ht="12.95" customHeight="1" x14ac:dyDescent="0.25">
      <c r="B80" s="49">
        <v>1</v>
      </c>
      <c r="C80" s="49" t="s">
        <v>70</v>
      </c>
      <c r="D80" s="49" t="s">
        <v>71</v>
      </c>
      <c r="E80" s="56">
        <v>43133</v>
      </c>
      <c r="F80" s="49">
        <v>30</v>
      </c>
      <c r="G80" s="47">
        <f>WORKDAY(E80,F80,$M$14:$M$100)</f>
        <v>43175</v>
      </c>
      <c r="H80" s="62"/>
      <c r="I80" s="74"/>
      <c r="J80" s="49" t="s">
        <v>13</v>
      </c>
      <c r="K80" s="51" t="s">
        <v>72</v>
      </c>
      <c r="M80" s="77"/>
    </row>
    <row r="81" spans="2:11" ht="13.5" thickBot="1" x14ac:dyDescent="0.3">
      <c r="B81" s="32"/>
      <c r="C81" s="38"/>
      <c r="D81" s="39"/>
      <c r="E81" s="98"/>
      <c r="F81" s="28"/>
      <c r="G81" s="47"/>
      <c r="H81" s="38"/>
      <c r="I81" s="57"/>
      <c r="J81" s="39"/>
      <c r="K81" s="39"/>
    </row>
    <row r="82" spans="2:11" s="6" customFormat="1" ht="29.25" customHeight="1" thickBot="1" x14ac:dyDescent="0.3">
      <c r="C82" s="171" t="s">
        <v>67</v>
      </c>
      <c r="D82" s="173"/>
      <c r="E82" s="171" t="s">
        <v>150</v>
      </c>
      <c r="F82" s="172"/>
      <c r="G82" s="173"/>
      <c r="H82" s="114"/>
      <c r="I82" s="115"/>
      <c r="J82" s="39"/>
      <c r="K82" s="39"/>
    </row>
    <row r="83" spans="2:11" x14ac:dyDescent="0.25">
      <c r="C83" s="38"/>
    </row>
    <row r="85" spans="2:11" x14ac:dyDescent="0.25">
      <c r="B85" s="177" t="s">
        <v>65</v>
      </c>
      <c r="C85" s="178"/>
      <c r="D85" s="178"/>
      <c r="E85" s="179"/>
      <c r="F85" s="4"/>
      <c r="G85" s="4"/>
    </row>
    <row r="86" spans="2:11" x14ac:dyDescent="0.25">
      <c r="C86" s="80"/>
    </row>
    <row r="87" spans="2:11" s="68" customFormat="1" ht="51" x14ac:dyDescent="0.25">
      <c r="B87" s="5" t="s">
        <v>0</v>
      </c>
      <c r="C87" s="5" t="s">
        <v>1</v>
      </c>
      <c r="D87" s="5" t="s">
        <v>10</v>
      </c>
      <c r="E87" s="93" t="s">
        <v>2</v>
      </c>
      <c r="F87" s="5" t="s">
        <v>68</v>
      </c>
      <c r="G87" s="5" t="s">
        <v>3</v>
      </c>
      <c r="H87" s="5" t="s">
        <v>8</v>
      </c>
      <c r="I87" s="5" t="s">
        <v>7</v>
      </c>
      <c r="J87" s="5" t="s">
        <v>4</v>
      </c>
      <c r="K87" s="29" t="s">
        <v>5</v>
      </c>
    </row>
    <row r="88" spans="2:11" ht="12.95" customHeight="1" x14ac:dyDescent="0.25">
      <c r="B88" s="67">
        <v>1</v>
      </c>
      <c r="C88" s="54" t="s">
        <v>69</v>
      </c>
      <c r="D88" s="54"/>
      <c r="E88" s="96"/>
      <c r="F88" s="46">
        <v>30</v>
      </c>
      <c r="G88" s="47">
        <f>WORKDAY(E88,F88,$M$14:$M$100)</f>
        <v>41</v>
      </c>
      <c r="H88" s="54"/>
      <c r="I88" s="50"/>
      <c r="J88" s="46"/>
      <c r="K88" s="51"/>
    </row>
    <row r="89" spans="2:11" ht="12.95" customHeight="1" thickBot="1" x14ac:dyDescent="0.3">
      <c r="B89" s="67">
        <v>2</v>
      </c>
      <c r="C89" s="59"/>
      <c r="D89" s="51"/>
      <c r="E89" s="96"/>
      <c r="F89" s="46">
        <v>30</v>
      </c>
      <c r="G89" s="47">
        <f>WORKDAY(E89,F89,$M$14:$M$100)</f>
        <v>41</v>
      </c>
      <c r="H89" s="54"/>
      <c r="I89" s="50"/>
      <c r="J89" s="46"/>
      <c r="K89" s="51"/>
    </row>
    <row r="90" spans="2:11" ht="39" customHeight="1" thickBot="1" x14ac:dyDescent="0.3">
      <c r="C90" s="171" t="s">
        <v>66</v>
      </c>
      <c r="D90" s="173"/>
      <c r="E90" s="171" t="s">
        <v>150</v>
      </c>
      <c r="F90" s="172"/>
      <c r="G90" s="173"/>
    </row>
    <row r="91" spans="2:11" ht="28.5" customHeight="1" x14ac:dyDescent="0.25"/>
  </sheetData>
  <autoFilter ref="B13:M67"/>
  <mergeCells count="25">
    <mergeCell ref="B8:K9"/>
    <mergeCell ref="B11:E11"/>
    <mergeCell ref="B40:E40"/>
    <mergeCell ref="B20:E20"/>
    <mergeCell ref="B85:E85"/>
    <mergeCell ref="B77:E77"/>
    <mergeCell ref="B71:E71"/>
    <mergeCell ref="B65:E65"/>
    <mergeCell ref="B55:E55"/>
    <mergeCell ref="E18:F18"/>
    <mergeCell ref="C38:D38"/>
    <mergeCell ref="C18:D18"/>
    <mergeCell ref="E38:G38"/>
    <mergeCell ref="C53:D53"/>
    <mergeCell ref="E53:G53"/>
    <mergeCell ref="C82:D82"/>
    <mergeCell ref="E82:G82"/>
    <mergeCell ref="C90:D90"/>
    <mergeCell ref="E90:G90"/>
    <mergeCell ref="C63:D63"/>
    <mergeCell ref="E63:G63"/>
    <mergeCell ref="C69:D69"/>
    <mergeCell ref="E69:G69"/>
    <mergeCell ref="C74:D74"/>
    <mergeCell ref="E74:G74"/>
  </mergeCells>
  <pageMargins left="0.23622047244094491" right="0.23622047244094491" top="0.74803149606299213" bottom="0.74803149606299213" header="0.31496062992125984" footer="0.31496062992125984"/>
  <pageSetup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3:N62"/>
  <sheetViews>
    <sheetView tabSelected="1" workbookViewId="0">
      <selection activeCell="F24" sqref="F24"/>
    </sheetView>
  </sheetViews>
  <sheetFormatPr baseColWidth="10" defaultRowHeight="11.25" x14ac:dyDescent="0.2"/>
  <cols>
    <col min="1" max="1" width="3.85546875" style="116" customWidth="1"/>
    <col min="2" max="2" width="10" style="116" customWidth="1"/>
    <col min="3" max="3" width="4.85546875" style="116" customWidth="1"/>
    <col min="4" max="4" width="10.7109375" style="116" customWidth="1"/>
    <col min="5" max="5" width="8.85546875" style="116" customWidth="1"/>
    <col min="6" max="6" width="8.140625" style="116" customWidth="1"/>
    <col min="7" max="7" width="12.5703125" style="116" customWidth="1"/>
    <col min="8" max="8" width="11" style="119" customWidth="1"/>
    <col min="9" max="9" width="33.42578125" style="118" customWidth="1"/>
    <col min="10" max="10" width="15" style="117" customWidth="1"/>
    <col min="11" max="11" width="11.5703125" style="116" customWidth="1"/>
    <col min="12" max="12" width="9.140625" style="116" customWidth="1"/>
    <col min="13" max="13" width="4.5703125" style="116" customWidth="1"/>
    <col min="14" max="16384" width="11.42578125" style="116"/>
  </cols>
  <sheetData>
    <row r="13" spans="4:11" ht="4.5" customHeight="1" x14ac:dyDescent="0.2"/>
    <row r="14" spans="4:11" ht="4.5" customHeight="1" x14ac:dyDescent="0.2"/>
    <row r="15" spans="4:11" ht="13.15" customHeight="1" x14ac:dyDescent="0.2"/>
    <row r="16" spans="4:11" ht="21.75" customHeight="1" x14ac:dyDescent="0.2">
      <c r="D16" s="193" t="s">
        <v>225</v>
      </c>
      <c r="E16" s="193"/>
      <c r="F16" s="193"/>
      <c r="G16" s="194"/>
      <c r="H16" s="194"/>
      <c r="I16" s="194"/>
      <c r="J16" s="194"/>
      <c r="K16" s="194"/>
    </row>
    <row r="17" spans="2:14" ht="12" x14ac:dyDescent="0.2">
      <c r="D17" s="195" t="s">
        <v>224</v>
      </c>
      <c r="E17" s="195"/>
      <c r="F17" s="195"/>
      <c r="G17" s="196"/>
      <c r="H17" s="196"/>
      <c r="I17" s="196"/>
      <c r="J17" s="196"/>
      <c r="K17" s="196"/>
    </row>
    <row r="18" spans="2:14" ht="12.75" customHeight="1" x14ac:dyDescent="0.2">
      <c r="D18" s="195" t="s">
        <v>223</v>
      </c>
      <c r="E18" s="195"/>
      <c r="F18" s="195"/>
      <c r="G18" s="197"/>
      <c r="H18" s="197"/>
      <c r="I18" s="197"/>
      <c r="J18" s="197"/>
      <c r="K18" s="197"/>
    </row>
    <row r="19" spans="2:14" ht="23.25" customHeight="1" x14ac:dyDescent="0.2">
      <c r="D19" s="165"/>
      <c r="E19" s="165"/>
      <c r="F19" s="165"/>
      <c r="G19" s="162"/>
      <c r="H19" s="162"/>
      <c r="I19" s="162"/>
      <c r="J19" s="202" t="s">
        <v>222</v>
      </c>
      <c r="K19" s="203"/>
      <c r="M19" s="163"/>
    </row>
    <row r="20" spans="2:14" ht="34.9" customHeight="1" x14ac:dyDescent="0.2">
      <c r="D20" s="165"/>
      <c r="E20" s="165"/>
      <c r="F20" s="165"/>
      <c r="G20" s="162"/>
      <c r="H20" s="162"/>
      <c r="I20" s="162"/>
      <c r="J20" s="202" t="s">
        <v>221</v>
      </c>
      <c r="K20" s="203"/>
      <c r="M20" s="163"/>
    </row>
    <row r="21" spans="2:14" ht="22.5" customHeight="1" x14ac:dyDescent="0.2">
      <c r="D21" s="165"/>
      <c r="E21" s="165"/>
      <c r="F21" s="165"/>
      <c r="G21" s="164"/>
      <c r="H21" s="157"/>
      <c r="I21" s="156"/>
      <c r="J21" s="202" t="s">
        <v>220</v>
      </c>
      <c r="K21" s="203"/>
    </row>
    <row r="22" spans="2:14" ht="6" customHeight="1" x14ac:dyDescent="0.2">
      <c r="D22" s="165"/>
      <c r="E22" s="165"/>
      <c r="F22" s="165"/>
      <c r="G22" s="164"/>
      <c r="H22" s="157"/>
      <c r="I22" s="156"/>
      <c r="J22" s="163"/>
      <c r="K22" s="162"/>
    </row>
    <row r="23" spans="2:14" ht="25.5" customHeight="1" x14ac:dyDescent="0.2">
      <c r="D23" s="198" t="s">
        <v>219</v>
      </c>
      <c r="E23" s="198"/>
      <c r="F23" s="198"/>
      <c r="G23" s="199"/>
      <c r="H23" s="199"/>
      <c r="I23" s="199"/>
      <c r="J23" s="199"/>
      <c r="K23" s="199"/>
    </row>
    <row r="24" spans="2:14" ht="10.5" customHeight="1" x14ac:dyDescent="0.2">
      <c r="D24" s="161"/>
      <c r="E24" s="161"/>
      <c r="F24" s="161"/>
      <c r="G24" s="160"/>
      <c r="H24" s="160"/>
      <c r="I24" s="160"/>
      <c r="J24" s="160"/>
      <c r="K24" s="160"/>
    </row>
    <row r="25" spans="2:14" ht="45.75" customHeight="1" x14ac:dyDescent="0.2">
      <c r="D25" s="185" t="s">
        <v>218</v>
      </c>
      <c r="E25" s="185"/>
      <c r="F25" s="185"/>
      <c r="G25" s="185"/>
      <c r="H25" s="185"/>
      <c r="I25" s="185"/>
      <c r="J25" s="185"/>
      <c r="K25" s="185"/>
    </row>
    <row r="26" spans="2:14" ht="3.75" customHeight="1" x14ac:dyDescent="0.2">
      <c r="D26" s="159"/>
      <c r="E26" s="159"/>
      <c r="F26" s="159"/>
      <c r="G26" s="158"/>
      <c r="H26" s="157"/>
      <c r="I26" s="156"/>
      <c r="K26" s="155"/>
    </row>
    <row r="27" spans="2:14" ht="11.25" customHeight="1" x14ac:dyDescent="0.2">
      <c r="D27" s="200" t="s">
        <v>217</v>
      </c>
      <c r="E27" s="200"/>
      <c r="F27" s="200"/>
      <c r="G27" s="201"/>
      <c r="H27" s="201"/>
      <c r="I27" s="201"/>
      <c r="J27" s="201"/>
      <c r="K27" s="201"/>
    </row>
    <row r="28" spans="2:14" ht="4.5" customHeight="1" thickBot="1" x14ac:dyDescent="0.25">
      <c r="D28" s="142"/>
      <c r="E28" s="142"/>
      <c r="F28" s="142"/>
    </row>
    <row r="29" spans="2:14" ht="34.5" thickBot="1" x14ac:dyDescent="0.25">
      <c r="B29" s="139" t="s">
        <v>211</v>
      </c>
      <c r="C29" s="139" t="s">
        <v>210</v>
      </c>
      <c r="D29" s="140" t="s">
        <v>216</v>
      </c>
      <c r="E29" s="139" t="s">
        <v>208</v>
      </c>
      <c r="F29" s="154" t="s">
        <v>207</v>
      </c>
      <c r="G29" s="188" t="s">
        <v>206</v>
      </c>
      <c r="H29" s="190"/>
      <c r="I29" s="139" t="s">
        <v>205</v>
      </c>
      <c r="J29" s="153" t="s">
        <v>204</v>
      </c>
      <c r="K29" s="152" t="s">
        <v>203</v>
      </c>
      <c r="L29" s="151" t="s">
        <v>202</v>
      </c>
      <c r="M29" s="139" t="s">
        <v>201</v>
      </c>
      <c r="N29" s="139" t="s">
        <v>200</v>
      </c>
    </row>
    <row r="30" spans="2:14" ht="11.25" customHeight="1" x14ac:dyDescent="0.2">
      <c r="B30" s="148" t="s">
        <v>215</v>
      </c>
      <c r="C30" s="148"/>
      <c r="D30" s="124"/>
      <c r="E30" s="147"/>
      <c r="F30" s="150"/>
      <c r="G30" s="146"/>
      <c r="H30" s="150"/>
      <c r="I30" s="149"/>
      <c r="J30" s="191" t="s">
        <v>214</v>
      </c>
      <c r="K30" s="124"/>
      <c r="L30" s="125"/>
      <c r="M30" s="124"/>
      <c r="N30" s="124"/>
    </row>
    <row r="31" spans="2:14" ht="11.25" customHeight="1" x14ac:dyDescent="0.2">
      <c r="B31" s="148"/>
      <c r="C31" s="148"/>
      <c r="D31" s="124"/>
      <c r="E31" s="147"/>
      <c r="F31" s="126"/>
      <c r="G31" s="146"/>
      <c r="H31" s="126"/>
      <c r="I31" s="145"/>
      <c r="J31" s="192"/>
      <c r="K31" s="124"/>
      <c r="L31" s="125"/>
      <c r="M31" s="124"/>
      <c r="N31" s="124"/>
    </row>
    <row r="32" spans="2:14" ht="12.75" x14ac:dyDescent="0.2">
      <c r="D32" s="143"/>
      <c r="E32" s="143"/>
      <c r="F32" s="144"/>
    </row>
    <row r="33" spans="2:14" ht="12.75" x14ac:dyDescent="0.2">
      <c r="B33" s="123" t="s">
        <v>159</v>
      </c>
      <c r="C33" s="120"/>
      <c r="D33" s="143"/>
      <c r="E33" s="122" t="s">
        <v>158</v>
      </c>
      <c r="F33" s="122"/>
      <c r="G33" s="120"/>
      <c r="H33" s="121" t="s">
        <v>157</v>
      </c>
      <c r="I33" s="121"/>
      <c r="J33" s="121" t="s">
        <v>156</v>
      </c>
      <c r="K33" s="120"/>
      <c r="L33" s="120" t="s">
        <v>155</v>
      </c>
      <c r="M33" s="120"/>
      <c r="N33" s="120"/>
    </row>
    <row r="34" spans="2:14" ht="12.75" x14ac:dyDescent="0.2">
      <c r="D34" s="143"/>
      <c r="E34" s="143"/>
      <c r="F34" s="143"/>
    </row>
    <row r="35" spans="2:14" ht="12.75" x14ac:dyDescent="0.2">
      <c r="D35" s="143"/>
      <c r="E35" s="143"/>
      <c r="F35" s="143"/>
    </row>
    <row r="36" spans="2:14" ht="12.75" x14ac:dyDescent="0.2">
      <c r="D36" s="143"/>
      <c r="E36" s="143"/>
      <c r="F36" s="143"/>
    </row>
    <row r="37" spans="2:14" x14ac:dyDescent="0.2">
      <c r="D37" s="182" t="s">
        <v>213</v>
      </c>
      <c r="E37" s="182"/>
      <c r="F37" s="182"/>
      <c r="G37" s="183"/>
      <c r="H37" s="183"/>
      <c r="I37" s="183"/>
      <c r="J37" s="184"/>
      <c r="K37" s="184"/>
    </row>
    <row r="38" spans="2:14" ht="30" customHeight="1" x14ac:dyDescent="0.2">
      <c r="D38" s="183"/>
      <c r="E38" s="183"/>
      <c r="F38" s="183"/>
      <c r="G38" s="183"/>
      <c r="H38" s="183"/>
      <c r="I38" s="183"/>
      <c r="J38" s="184"/>
      <c r="K38" s="184"/>
    </row>
    <row r="39" spans="2:14" ht="12" thickBot="1" x14ac:dyDescent="0.25">
      <c r="D39" s="142" t="s">
        <v>212</v>
      </c>
      <c r="E39" s="142"/>
      <c r="F39" s="142"/>
    </row>
    <row r="40" spans="2:14" ht="34.5" thickBot="1" x14ac:dyDescent="0.25">
      <c r="B40" s="139" t="s">
        <v>211</v>
      </c>
      <c r="C40" s="139" t="s">
        <v>210</v>
      </c>
      <c r="D40" s="140" t="s">
        <v>209</v>
      </c>
      <c r="E40" s="140" t="s">
        <v>208</v>
      </c>
      <c r="F40" s="139" t="s">
        <v>207</v>
      </c>
      <c r="G40" s="188" t="s">
        <v>206</v>
      </c>
      <c r="H40" s="189"/>
      <c r="I40" s="141" t="s">
        <v>205</v>
      </c>
      <c r="J40" s="140" t="s">
        <v>204</v>
      </c>
      <c r="K40" s="139" t="s">
        <v>203</v>
      </c>
      <c r="L40" s="139" t="s">
        <v>202</v>
      </c>
      <c r="M40" s="139" t="s">
        <v>201</v>
      </c>
      <c r="N40" s="139" t="s">
        <v>200</v>
      </c>
    </row>
    <row r="41" spans="2:14" x14ac:dyDescent="0.2">
      <c r="B41" s="138" t="s">
        <v>165</v>
      </c>
      <c r="C41" s="137" t="s">
        <v>164</v>
      </c>
      <c r="D41" s="135" t="s">
        <v>79</v>
      </c>
      <c r="E41" s="136" t="s">
        <v>163</v>
      </c>
      <c r="F41" s="135" t="s">
        <v>199</v>
      </c>
      <c r="G41" s="135" t="s">
        <v>14</v>
      </c>
      <c r="H41" s="135">
        <v>2022018</v>
      </c>
      <c r="I41" s="131" t="s">
        <v>198</v>
      </c>
      <c r="J41" s="186" t="s">
        <v>197</v>
      </c>
      <c r="K41" s="124" t="s">
        <v>79</v>
      </c>
      <c r="L41" s="125" t="s">
        <v>79</v>
      </c>
      <c r="M41" s="124" t="s">
        <v>79</v>
      </c>
      <c r="N41" s="124" t="s">
        <v>79</v>
      </c>
    </row>
    <row r="42" spans="2:14" x14ac:dyDescent="0.2">
      <c r="B42" s="134" t="s">
        <v>165</v>
      </c>
      <c r="C42" s="133" t="s">
        <v>164</v>
      </c>
      <c r="D42" s="132" t="s">
        <v>79</v>
      </c>
      <c r="E42" s="128" t="s">
        <v>163</v>
      </c>
      <c r="F42" s="132" t="s">
        <v>196</v>
      </c>
      <c r="G42" s="132" t="s">
        <v>14</v>
      </c>
      <c r="H42" s="132">
        <v>22022018</v>
      </c>
      <c r="I42" s="131" t="s">
        <v>195</v>
      </c>
      <c r="J42" s="187"/>
      <c r="K42" s="124" t="s">
        <v>79</v>
      </c>
      <c r="L42" s="125" t="s">
        <v>79</v>
      </c>
      <c r="M42" s="124" t="s">
        <v>79</v>
      </c>
      <c r="N42" s="124" t="s">
        <v>79</v>
      </c>
    </row>
    <row r="43" spans="2:14" x14ac:dyDescent="0.2">
      <c r="B43" s="134" t="s">
        <v>165</v>
      </c>
      <c r="C43" s="133" t="s">
        <v>164</v>
      </c>
      <c r="D43" s="132" t="s">
        <v>79</v>
      </c>
      <c r="E43" s="128" t="s">
        <v>163</v>
      </c>
      <c r="F43" s="132" t="s">
        <v>194</v>
      </c>
      <c r="G43" s="132" t="s">
        <v>167</v>
      </c>
      <c r="H43" s="132">
        <v>22022018</v>
      </c>
      <c r="I43" s="131" t="s">
        <v>193</v>
      </c>
      <c r="J43" s="187"/>
      <c r="K43" s="124" t="s">
        <v>79</v>
      </c>
      <c r="L43" s="125" t="s">
        <v>79</v>
      </c>
      <c r="M43" s="124" t="s">
        <v>79</v>
      </c>
      <c r="N43" s="124" t="s">
        <v>79</v>
      </c>
    </row>
    <row r="44" spans="2:14" x14ac:dyDescent="0.2">
      <c r="B44" s="134" t="s">
        <v>165</v>
      </c>
      <c r="C44" s="133" t="s">
        <v>164</v>
      </c>
      <c r="D44" s="132" t="s">
        <v>79</v>
      </c>
      <c r="E44" s="128" t="s">
        <v>163</v>
      </c>
      <c r="F44" s="132" t="s">
        <v>192</v>
      </c>
      <c r="G44" s="132" t="s">
        <v>42</v>
      </c>
      <c r="H44" s="132">
        <v>27022018</v>
      </c>
      <c r="I44" s="131" t="s">
        <v>191</v>
      </c>
      <c r="J44" s="187"/>
      <c r="K44" s="124" t="s">
        <v>79</v>
      </c>
      <c r="L44" s="125" t="s">
        <v>79</v>
      </c>
      <c r="M44" s="124" t="s">
        <v>79</v>
      </c>
      <c r="N44" s="124" t="s">
        <v>79</v>
      </c>
    </row>
    <row r="45" spans="2:14" x14ac:dyDescent="0.2">
      <c r="B45" s="134" t="s">
        <v>165</v>
      </c>
      <c r="C45" s="133" t="s">
        <v>164</v>
      </c>
      <c r="D45" s="132" t="s">
        <v>79</v>
      </c>
      <c r="E45" s="128" t="s">
        <v>163</v>
      </c>
      <c r="F45" s="132" t="s">
        <v>190</v>
      </c>
      <c r="G45" s="132" t="s">
        <v>18</v>
      </c>
      <c r="H45" s="132">
        <v>27022018</v>
      </c>
      <c r="I45" s="131" t="s">
        <v>189</v>
      </c>
      <c r="J45" s="187"/>
      <c r="K45" s="124" t="s">
        <v>79</v>
      </c>
      <c r="L45" s="125" t="s">
        <v>79</v>
      </c>
      <c r="M45" s="124" t="s">
        <v>79</v>
      </c>
      <c r="N45" s="124" t="s">
        <v>79</v>
      </c>
    </row>
    <row r="46" spans="2:14" x14ac:dyDescent="0.2">
      <c r="B46" s="134" t="s">
        <v>165</v>
      </c>
      <c r="C46" s="133" t="s">
        <v>164</v>
      </c>
      <c r="D46" s="132" t="s">
        <v>79</v>
      </c>
      <c r="E46" s="128" t="s">
        <v>163</v>
      </c>
      <c r="F46" s="132" t="s">
        <v>188</v>
      </c>
      <c r="G46" s="132" t="s">
        <v>187</v>
      </c>
      <c r="H46" s="132">
        <v>28022018</v>
      </c>
      <c r="I46" s="131" t="s">
        <v>186</v>
      </c>
      <c r="J46" s="187"/>
      <c r="K46" s="124" t="s">
        <v>79</v>
      </c>
      <c r="L46" s="125" t="s">
        <v>79</v>
      </c>
      <c r="M46" s="124" t="s">
        <v>79</v>
      </c>
      <c r="N46" s="124" t="s">
        <v>79</v>
      </c>
    </row>
    <row r="47" spans="2:14" x14ac:dyDescent="0.2">
      <c r="B47" s="134" t="s">
        <v>165</v>
      </c>
      <c r="C47" s="133" t="s">
        <v>164</v>
      </c>
      <c r="D47" s="132" t="s">
        <v>79</v>
      </c>
      <c r="E47" s="128" t="s">
        <v>163</v>
      </c>
      <c r="F47" s="132" t="s">
        <v>185</v>
      </c>
      <c r="G47" s="132" t="s">
        <v>15</v>
      </c>
      <c r="H47" s="132">
        <v>28022018</v>
      </c>
      <c r="I47" s="131" t="s">
        <v>184</v>
      </c>
      <c r="J47" s="187"/>
      <c r="K47" s="124" t="s">
        <v>79</v>
      </c>
      <c r="L47" s="125" t="s">
        <v>79</v>
      </c>
      <c r="M47" s="124" t="s">
        <v>79</v>
      </c>
      <c r="N47" s="124" t="s">
        <v>79</v>
      </c>
    </row>
    <row r="48" spans="2:14" x14ac:dyDescent="0.2">
      <c r="B48" s="134" t="s">
        <v>165</v>
      </c>
      <c r="C48" s="133" t="s">
        <v>164</v>
      </c>
      <c r="D48" s="132" t="s">
        <v>79</v>
      </c>
      <c r="E48" s="128" t="s">
        <v>163</v>
      </c>
      <c r="F48" s="132" t="s">
        <v>183</v>
      </c>
      <c r="G48" s="132" t="s">
        <v>176</v>
      </c>
      <c r="H48" s="132">
        <v>28022018</v>
      </c>
      <c r="I48" s="131" t="s">
        <v>182</v>
      </c>
      <c r="J48" s="187"/>
      <c r="K48" s="124" t="s">
        <v>79</v>
      </c>
      <c r="L48" s="125" t="s">
        <v>79</v>
      </c>
      <c r="M48" s="124" t="s">
        <v>79</v>
      </c>
      <c r="N48" s="124" t="s">
        <v>79</v>
      </c>
    </row>
    <row r="49" spans="2:14" x14ac:dyDescent="0.2">
      <c r="B49" s="134" t="s">
        <v>165</v>
      </c>
      <c r="C49" s="133" t="s">
        <v>164</v>
      </c>
      <c r="D49" s="132" t="s">
        <v>79</v>
      </c>
      <c r="E49" s="128" t="s">
        <v>163</v>
      </c>
      <c r="F49" s="132" t="s">
        <v>181</v>
      </c>
      <c r="G49" s="132" t="s">
        <v>18</v>
      </c>
      <c r="H49" s="132">
        <v>28022018</v>
      </c>
      <c r="I49" s="131" t="s">
        <v>180</v>
      </c>
      <c r="J49" s="187"/>
      <c r="K49" s="124" t="s">
        <v>79</v>
      </c>
      <c r="L49" s="125" t="s">
        <v>79</v>
      </c>
      <c r="M49" s="124" t="s">
        <v>79</v>
      </c>
      <c r="N49" s="124" t="s">
        <v>79</v>
      </c>
    </row>
    <row r="50" spans="2:14" x14ac:dyDescent="0.2">
      <c r="B50" s="134" t="s">
        <v>165</v>
      </c>
      <c r="C50" s="133" t="s">
        <v>164</v>
      </c>
      <c r="D50" s="132" t="s">
        <v>79</v>
      </c>
      <c r="E50" s="128" t="s">
        <v>163</v>
      </c>
      <c r="F50" s="132" t="s">
        <v>179</v>
      </c>
      <c r="G50" s="132" t="s">
        <v>18</v>
      </c>
      <c r="H50" s="132">
        <v>28022018</v>
      </c>
      <c r="I50" s="131" t="s">
        <v>178</v>
      </c>
      <c r="J50" s="187"/>
      <c r="K50" s="124" t="s">
        <v>79</v>
      </c>
      <c r="L50" s="125" t="s">
        <v>79</v>
      </c>
      <c r="M50" s="124" t="s">
        <v>79</v>
      </c>
      <c r="N50" s="124" t="s">
        <v>79</v>
      </c>
    </row>
    <row r="51" spans="2:14" x14ac:dyDescent="0.2">
      <c r="B51" s="134" t="s">
        <v>165</v>
      </c>
      <c r="C51" s="133" t="s">
        <v>164</v>
      </c>
      <c r="D51" s="132" t="s">
        <v>79</v>
      </c>
      <c r="E51" s="128" t="s">
        <v>163</v>
      </c>
      <c r="F51" s="132" t="s">
        <v>177</v>
      </c>
      <c r="G51" s="132" t="s">
        <v>176</v>
      </c>
      <c r="H51" s="132">
        <v>28022018</v>
      </c>
      <c r="I51" s="131" t="s">
        <v>175</v>
      </c>
      <c r="J51" s="187"/>
      <c r="K51" s="124" t="s">
        <v>79</v>
      </c>
      <c r="L51" s="125" t="s">
        <v>79</v>
      </c>
      <c r="M51" s="124" t="s">
        <v>79</v>
      </c>
      <c r="N51" s="124" t="s">
        <v>79</v>
      </c>
    </row>
    <row r="52" spans="2:14" x14ac:dyDescent="0.2">
      <c r="B52" s="134" t="s">
        <v>165</v>
      </c>
      <c r="C52" s="133" t="s">
        <v>164</v>
      </c>
      <c r="D52" s="132" t="s">
        <v>79</v>
      </c>
      <c r="E52" s="128" t="s">
        <v>163</v>
      </c>
      <c r="F52" s="132" t="s">
        <v>174</v>
      </c>
      <c r="G52" s="132" t="s">
        <v>14</v>
      </c>
      <c r="H52" s="132">
        <v>28022018</v>
      </c>
      <c r="I52" s="131" t="s">
        <v>173</v>
      </c>
      <c r="J52" s="187"/>
      <c r="K52" s="124" t="s">
        <v>79</v>
      </c>
      <c r="L52" s="125" t="s">
        <v>79</v>
      </c>
      <c r="M52" s="124" t="s">
        <v>79</v>
      </c>
      <c r="N52" s="124" t="s">
        <v>79</v>
      </c>
    </row>
    <row r="53" spans="2:14" x14ac:dyDescent="0.2">
      <c r="B53" s="134" t="s">
        <v>165</v>
      </c>
      <c r="C53" s="133" t="s">
        <v>164</v>
      </c>
      <c r="D53" s="132" t="s">
        <v>79</v>
      </c>
      <c r="E53" s="128" t="s">
        <v>163</v>
      </c>
      <c r="F53" s="132" t="s">
        <v>172</v>
      </c>
      <c r="G53" s="132" t="s">
        <v>14</v>
      </c>
      <c r="H53" s="132">
        <v>28022018</v>
      </c>
      <c r="I53" s="131" t="s">
        <v>171</v>
      </c>
      <c r="J53" s="187"/>
      <c r="K53" s="124" t="s">
        <v>79</v>
      </c>
      <c r="L53" s="125" t="s">
        <v>79</v>
      </c>
      <c r="M53" s="124" t="s">
        <v>79</v>
      </c>
      <c r="N53" s="124" t="s">
        <v>79</v>
      </c>
    </row>
    <row r="54" spans="2:14" x14ac:dyDescent="0.2">
      <c r="B54" s="134" t="s">
        <v>165</v>
      </c>
      <c r="C54" s="133" t="s">
        <v>164</v>
      </c>
      <c r="D54" s="132" t="s">
        <v>79</v>
      </c>
      <c r="E54" s="128" t="s">
        <v>163</v>
      </c>
      <c r="F54" s="132" t="s">
        <v>170</v>
      </c>
      <c r="G54" s="132" t="s">
        <v>18</v>
      </c>
      <c r="H54" s="132">
        <v>28022018</v>
      </c>
      <c r="I54" s="131" t="s">
        <v>169</v>
      </c>
      <c r="J54" s="187"/>
      <c r="K54" s="124" t="s">
        <v>79</v>
      </c>
      <c r="L54" s="125" t="s">
        <v>79</v>
      </c>
      <c r="M54" s="124" t="s">
        <v>79</v>
      </c>
      <c r="N54" s="124" t="s">
        <v>79</v>
      </c>
    </row>
    <row r="55" spans="2:14" x14ac:dyDescent="0.2">
      <c r="B55" s="134" t="s">
        <v>165</v>
      </c>
      <c r="C55" s="133" t="s">
        <v>164</v>
      </c>
      <c r="D55" s="132" t="s">
        <v>79</v>
      </c>
      <c r="E55" s="128" t="s">
        <v>163</v>
      </c>
      <c r="F55" s="132" t="s">
        <v>168</v>
      </c>
      <c r="G55" s="132" t="s">
        <v>167</v>
      </c>
      <c r="H55" s="132">
        <v>28022018</v>
      </c>
      <c r="I55" s="131" t="s">
        <v>166</v>
      </c>
      <c r="J55" s="187"/>
      <c r="K55" s="124" t="s">
        <v>79</v>
      </c>
      <c r="L55" s="125" t="s">
        <v>79</v>
      </c>
      <c r="M55" s="124" t="s">
        <v>79</v>
      </c>
      <c r="N55" s="124" t="s">
        <v>79</v>
      </c>
    </row>
    <row r="56" spans="2:14" x14ac:dyDescent="0.2">
      <c r="B56" s="134" t="s">
        <v>165</v>
      </c>
      <c r="C56" s="133" t="s">
        <v>164</v>
      </c>
      <c r="D56" s="132" t="s">
        <v>79</v>
      </c>
      <c r="E56" s="128" t="s">
        <v>163</v>
      </c>
      <c r="F56" s="132" t="s">
        <v>162</v>
      </c>
      <c r="G56" s="132" t="s">
        <v>161</v>
      </c>
      <c r="H56" s="132">
        <v>28022018</v>
      </c>
      <c r="I56" s="131" t="s">
        <v>160</v>
      </c>
      <c r="J56" s="187"/>
      <c r="K56" s="124" t="s">
        <v>79</v>
      </c>
      <c r="L56" s="125" t="s">
        <v>79</v>
      </c>
      <c r="M56" s="124" t="s">
        <v>79</v>
      </c>
      <c r="N56" s="124" t="s">
        <v>79</v>
      </c>
    </row>
    <row r="57" spans="2:14" x14ac:dyDescent="0.2">
      <c r="B57" s="130"/>
      <c r="C57" s="129"/>
      <c r="D57" s="129"/>
      <c r="E57" s="128"/>
      <c r="F57" s="126"/>
      <c r="G57" s="127"/>
      <c r="H57" s="126"/>
      <c r="I57" s="126"/>
      <c r="J57" s="187"/>
      <c r="K57" s="124" t="s">
        <v>79</v>
      </c>
      <c r="L57" s="125" t="s">
        <v>79</v>
      </c>
      <c r="M57" s="124" t="s">
        <v>79</v>
      </c>
      <c r="N57" s="124" t="s">
        <v>79</v>
      </c>
    </row>
    <row r="59" spans="2:14" x14ac:dyDescent="0.2">
      <c r="B59" s="123" t="s">
        <v>159</v>
      </c>
      <c r="E59" s="122" t="s">
        <v>158</v>
      </c>
      <c r="H59" s="121" t="s">
        <v>157</v>
      </c>
      <c r="J59" s="121" t="s">
        <v>156</v>
      </c>
      <c r="L59" s="120" t="s">
        <v>155</v>
      </c>
    </row>
    <row r="61" spans="2:14" x14ac:dyDescent="0.2">
      <c r="D61" s="182" t="s">
        <v>154</v>
      </c>
      <c r="E61" s="182"/>
      <c r="F61" s="182"/>
      <c r="G61" s="183"/>
      <c r="H61" s="183"/>
      <c r="I61" s="183"/>
      <c r="J61" s="184"/>
      <c r="K61" s="184"/>
    </row>
    <row r="62" spans="2:14" ht="20.25" customHeight="1" x14ac:dyDescent="0.2">
      <c r="D62" s="183"/>
      <c r="E62" s="183"/>
      <c r="F62" s="183"/>
      <c r="G62" s="183"/>
      <c r="H62" s="183"/>
      <c r="I62" s="183"/>
      <c r="J62" s="184"/>
      <c r="K62" s="184"/>
    </row>
  </sheetData>
  <mergeCells count="15">
    <mergeCell ref="D16:K16"/>
    <mergeCell ref="D17:K17"/>
    <mergeCell ref="D18:K18"/>
    <mergeCell ref="D23:K23"/>
    <mergeCell ref="D27:K27"/>
    <mergeCell ref="J19:K19"/>
    <mergeCell ref="J20:K20"/>
    <mergeCell ref="J21:K21"/>
    <mergeCell ref="D61:K62"/>
    <mergeCell ref="D25:K25"/>
    <mergeCell ref="D37:K38"/>
    <mergeCell ref="J41:J57"/>
    <mergeCell ref="G40:H40"/>
    <mergeCell ref="G29:H29"/>
    <mergeCell ref="J30:J31"/>
  </mergeCells>
  <printOptions horizontalCentered="1" verticalCentered="1"/>
  <pageMargins left="0.19685039370078741" right="0.15748031496062992" top="0.43307086614173229" bottom="0.43307086614173229" header="0.31496062992125984" footer="0.31496062992125984"/>
  <pageSetup paperSize="5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Planes de Manejo (2)</vt:lpstr>
      <vt:lpstr>RESIDUOS FEBRERO</vt:lpstr>
      <vt:lpstr>LICENCIAS VS FEBRERO </vt:lpstr>
      <vt:lpstr>Hoja1</vt:lpstr>
      <vt:lpstr>'LICENCIAS VS FEBRERO '!Área_de_impresión</vt:lpstr>
    </vt:vector>
  </TitlesOfParts>
  <Company>Windows XP Colossus Edition 2 Reloaded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Colossus User</dc:creator>
  <cp:lastModifiedBy>sefin1011</cp:lastModifiedBy>
  <cp:lastPrinted>2018-03-02T17:20:07Z</cp:lastPrinted>
  <dcterms:created xsi:type="dcterms:W3CDTF">2013-01-22T14:45:14Z</dcterms:created>
  <dcterms:modified xsi:type="dcterms:W3CDTF">2018-03-15T20:47:46Z</dcterms:modified>
</cp:coreProperties>
</file>